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OPG\Comms &amp; Training\Work in progress\Lisa\Worked example\Over 30K investment and debt\"/>
    </mc:Choice>
  </mc:AlternateContent>
  <xr:revisionPtr revIDLastSave="0" documentId="13_ncr:1_{E392B82A-D03A-4045-B055-BA2F39948782}" xr6:coauthVersionLast="47" xr6:coauthVersionMax="47" xr10:uidLastSave="{00000000-0000-0000-0000-000000000000}"/>
  <bookViews>
    <workbookView xWindow="28680" yWindow="-120" windowWidth="29040" windowHeight="15720" xr2:uid="{00000000-000D-0000-FFFF-FFFF00000000}"/>
  </bookViews>
  <sheets>
    <sheet name="Summary" sheetId="11" r:id="rId1"/>
    <sheet name="Schedule 1 Heritable" sheetId="1" r:id="rId2"/>
    <sheet name="Schedule 1 Moveable " sheetId="4" r:id="rId3"/>
    <sheet name="Schedule 2 " sheetId="5" r:id="rId4"/>
    <sheet name="Schedule 3" sheetId="6" r:id="rId5"/>
    <sheet name="Schedule 4 " sheetId="7" r:id="rId6"/>
    <sheet name="Schedule 5" sheetId="8" r:id="rId7"/>
    <sheet name="Schedule 6" sheetId="9" r:id="rId8"/>
    <sheet name="Schedule 7" sheetId="10" r:id="rId9"/>
    <sheet name="Checklist" sheetId="13" r:id="rId10"/>
  </sheets>
  <definedNames>
    <definedName name="_xlnm.Print_Area" localSheetId="0">Summary!$A$1:$E$35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9" l="1"/>
  <c r="E21" i="11" s="1"/>
  <c r="C29" i="7" l="1"/>
  <c r="E16" i="11" s="1"/>
  <c r="B30" i="8"/>
  <c r="E20" i="11" s="1"/>
  <c r="C29" i="6"/>
  <c r="E15" i="11" s="1"/>
  <c r="C25" i="5"/>
  <c r="E14" i="11" s="1"/>
  <c r="G27" i="4"/>
  <c r="F27" i="4"/>
  <c r="E27" i="4"/>
  <c r="D27" i="4"/>
  <c r="C27" i="4"/>
  <c r="B27" i="4"/>
  <c r="C12" i="1"/>
  <c r="C28" i="4" s="1"/>
  <c r="D12" i="1"/>
  <c r="D28" i="4" s="1"/>
  <c r="E12" i="1"/>
  <c r="E28" i="4" s="1"/>
  <c r="F12" i="1"/>
  <c r="F28" i="4" s="1"/>
  <c r="G12" i="1"/>
  <c r="B12" i="1"/>
  <c r="B28" i="4" s="1"/>
  <c r="C29" i="4" l="1"/>
  <c r="E26" i="11" s="1"/>
  <c r="E29" i="4"/>
  <c r="E17" i="11" s="1"/>
  <c r="D29" i="4"/>
  <c r="F29" i="4"/>
  <c r="E22" i="11" s="1"/>
  <c r="G28" i="4"/>
  <c r="G29" i="4" s="1"/>
  <c r="E23" i="11" s="1"/>
  <c r="B29" i="4"/>
  <c r="E13" i="11" s="1"/>
  <c r="E24" i="11" l="1"/>
  <c r="E18" i="11"/>
</calcChain>
</file>

<file path=xl/sharedStrings.xml><?xml version="1.0" encoding="utf-8"?>
<sst xmlns="http://schemas.openxmlformats.org/spreadsheetml/2006/main" count="164" uniqueCount="126">
  <si>
    <t>Scottish Courts &amp; Tribunals Service</t>
  </si>
  <si>
    <t>The Office of the Public Guardian</t>
  </si>
  <si>
    <t>Annual/Final Account Form</t>
  </si>
  <si>
    <t>Summary of Account</t>
  </si>
  <si>
    <t xml:space="preserve">OPG Ref: </t>
  </si>
  <si>
    <t>PG/C1234/2024/1</t>
  </si>
  <si>
    <t>Account of:</t>
  </si>
  <si>
    <t>Scott Cedar</t>
  </si>
  <si>
    <t xml:space="preserve">As Financial Guardian(s) to: </t>
  </si>
  <si>
    <t>Pat Cedar</t>
  </si>
  <si>
    <t>Period covered:</t>
  </si>
  <si>
    <t>Caution Amount:</t>
  </si>
  <si>
    <t>£570000.00</t>
  </si>
  <si>
    <t>Annual Premium</t>
  </si>
  <si>
    <t>Summary of estate at</t>
  </si>
  <si>
    <t>28/06/2024</t>
  </si>
  <si>
    <t>Schedule 1</t>
  </si>
  <si>
    <t>Investment Income</t>
  </si>
  <si>
    <t>Schedule 2</t>
  </si>
  <si>
    <t>Pensions/Benefits</t>
  </si>
  <si>
    <t>Schedule 3</t>
  </si>
  <si>
    <t>Any other income</t>
  </si>
  <si>
    <t>Schedule 4</t>
  </si>
  <si>
    <t>Gain on realisation</t>
  </si>
  <si>
    <t>Total:</t>
  </si>
  <si>
    <t>Living Expenses</t>
  </si>
  <si>
    <t>Schedule 5</t>
  </si>
  <si>
    <t>Other Expenditure</t>
  </si>
  <si>
    <t>Schedule 6</t>
  </si>
  <si>
    <t>Loss on realisation</t>
  </si>
  <si>
    <t>Estate at</t>
  </si>
  <si>
    <t>30/06/2025</t>
  </si>
  <si>
    <t>Investments made during the period of this account</t>
  </si>
  <si>
    <t>Has there been any other change of circumstances for the adult or guardian(s) eg., change of address, email, telephone number etc.?</t>
  </si>
  <si>
    <t>I confirm that this is a true and fair reflection of my transactions with the above estate during the period of this account.</t>
  </si>
  <si>
    <t>Financial Guardian:</t>
  </si>
  <si>
    <t>Date:</t>
  </si>
  <si>
    <t>Heritable Assets</t>
  </si>
  <si>
    <t>Column 1</t>
  </si>
  <si>
    <t>Column 2</t>
  </si>
  <si>
    <t>Column 3</t>
  </si>
  <si>
    <t>Column 4</t>
  </si>
  <si>
    <t>Column 5</t>
  </si>
  <si>
    <t>Column 6</t>
  </si>
  <si>
    <t>Description</t>
  </si>
  <si>
    <t>Value agreed at start of period of account</t>
  </si>
  <si>
    <t>Investments made during period of account</t>
  </si>
  <si>
    <t>Amount received for assets realised during period of account</t>
  </si>
  <si>
    <t>Value agreed at close of period of account</t>
  </si>
  <si>
    <t>Schedule 1
(heritable assets)
Totals</t>
  </si>
  <si>
    <t>Moveable Assets</t>
  </si>
  <si>
    <t>Schedule 1
(moveable assets)
Totals</t>
  </si>
  <si>
    <t>Grand Total
Schedule 1</t>
  </si>
  <si>
    <t>Interest Payments</t>
  </si>
  <si>
    <t>Source of Income</t>
  </si>
  <si>
    <t>Date Received</t>
  </si>
  <si>
    <t>Amount of Income</t>
  </si>
  <si>
    <t>Schedule 2 Totals</t>
  </si>
  <si>
    <t>Income</t>
  </si>
  <si>
    <t xml:space="preserve">Received from </t>
  </si>
  <si>
    <t>Frequency</t>
  </si>
  <si>
    <t>Total</t>
  </si>
  <si>
    <t>Schedule 3 Totals</t>
  </si>
  <si>
    <t>Other Income</t>
  </si>
  <si>
    <t>Date</t>
  </si>
  <si>
    <t>Schedule 4 Totals</t>
  </si>
  <si>
    <t>Detail</t>
  </si>
  <si>
    <t>Amount</t>
  </si>
  <si>
    <t>Schedule 5 Totals</t>
  </si>
  <si>
    <t>Other Expenses</t>
  </si>
  <si>
    <t>Nature of Expense</t>
  </si>
  <si>
    <t>Date Paid</t>
  </si>
  <si>
    <t>Schedule 6 Totals</t>
  </si>
  <si>
    <t>Schedule 7</t>
  </si>
  <si>
    <t>Meetings/Communications</t>
  </si>
  <si>
    <t>Detail of Meeting/Communication</t>
  </si>
  <si>
    <t>Your contact details</t>
  </si>
  <si>
    <t>Please complete this section as we may need to contact you if further information or clarification is required.                                                                                                                          If more than one guardians had been appointed, please tell us which guardian will act as the primary point of contact.</t>
  </si>
  <si>
    <t>Name:</t>
  </si>
  <si>
    <t>Telephone number:</t>
  </si>
  <si>
    <t>Mobile number:</t>
  </si>
  <si>
    <t>Email address:</t>
  </si>
  <si>
    <t>Checklist, have you:</t>
  </si>
  <si>
    <t>1. Entered the relevant PG reference number to the summary page ?</t>
  </si>
  <si>
    <t>2. Signed and dated the summary page?</t>
  </si>
  <si>
    <t>3. Enclosed full supporting documentation for:</t>
  </si>
  <si>
    <t>a) bank statements/passbooks for each account covering the full account period ?</t>
  </si>
  <si>
    <t>b) All contract notes in respect of purchases/sales (stocks/shares)?</t>
  </si>
  <si>
    <t>c) Receipts/Invoices for purchases of individual items of £200 or over?</t>
  </si>
  <si>
    <t>d) Correspondence from DWP/Social Security Scotland etc. showing entitlements throughout the accounting period?</t>
  </si>
  <si>
    <t>Bank of Scotland -12345678</t>
  </si>
  <si>
    <t>Bank of Scotland - 88888876</t>
  </si>
  <si>
    <t>Bank of Scotland - 976548</t>
  </si>
  <si>
    <t>RBS - 8765432</t>
  </si>
  <si>
    <t>Painting</t>
  </si>
  <si>
    <t>Bank of Scotland - Current</t>
  </si>
  <si>
    <t>Monthly</t>
  </si>
  <si>
    <t>Bank of Scotland  - ISA</t>
  </si>
  <si>
    <t>Bank of Scotland- Saver</t>
  </si>
  <si>
    <t>RBS - Fixed Saver</t>
  </si>
  <si>
    <t>DWP State Pension</t>
  </si>
  <si>
    <t>Weekly</t>
  </si>
  <si>
    <t>Private Pension</t>
  </si>
  <si>
    <t>Income from Rental Property - 1 Stuart Road - 10 months</t>
  </si>
  <si>
    <t>Backdated care home fees</t>
  </si>
  <si>
    <t>Clothing</t>
  </si>
  <si>
    <t>Bond of Caution</t>
  </si>
  <si>
    <t>Gifts</t>
  </si>
  <si>
    <t>Grandaughter school ski trip</t>
  </si>
  <si>
    <t>OPG Fee</t>
  </si>
  <si>
    <t>SSS - Adult Disability Payment</t>
  </si>
  <si>
    <t>4 Weekly</t>
  </si>
  <si>
    <t>Sweets, toiletries etc.</t>
  </si>
  <si>
    <t>Brewin Dolphin portfolio</t>
  </si>
  <si>
    <t>Aviva Pension</t>
  </si>
  <si>
    <t>Daily</t>
  </si>
  <si>
    <t>Yearly</t>
  </si>
  <si>
    <t>1 Stuart Road, Dundee</t>
  </si>
  <si>
    <t>Gas and electricity</t>
  </si>
  <si>
    <t>Care fees</t>
  </si>
  <si>
    <t>Care home personal allowance for hairdressers etc.</t>
  </si>
  <si>
    <t>In regular contact with care home staff and manager to discuss my mum's care to ensure she is receiving the right care that is suitable for her.                                                                                                                                    Continue to have daily contact with my brother and sister to ensure my mum has everthing she needs.  Between myself and family members my mum has visitors every day.</t>
  </si>
  <si>
    <t>Have a meeting with the social work department twice per year to discuss my mum's welfare and to check if she needs a financial reaassement for care fees.</t>
  </si>
  <si>
    <t>27/07/2024 &amp;  18/02/2025</t>
  </si>
  <si>
    <t>Income from Brewin Dolphin Portfolio</t>
  </si>
  <si>
    <t>28/06/2024 - 30/06/2025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</si>
</sst>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9"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2" fontId="0" fillId="0" borderId="1" xfId="0" applyNumberFormat="1" applyBorder="1" applyAlignment="1">
      <alignment wrapText="1"/>
    </xf>
    <xf numFmtId="4" fontId="0" fillId="0" borderId="1" xfId="0" applyNumberFormat="1" applyBorder="1" applyAlignment="1">
      <alignment wrapText="1"/>
    </xf>
    <xf numFmtId="4" fontId="0" fillId="0" borderId="1" xfId="0" applyNumberFormat="1" applyBorder="1" applyAlignment="1">
      <alignment vertical="top" wrapText="1"/>
    </xf>
    <xf numFmtId="14" fontId="0" fillId="0" borderId="1" xfId="0" applyNumberFormat="1" applyBorder="1" applyAlignment="1">
      <alignment vertical="top" wrapText="1"/>
    </xf>
    <xf numFmtId="14" fontId="0" fillId="0" borderId="1" xfId="0" applyNumberFormat="1" applyBorder="1" applyAlignment="1">
      <alignment wrapText="1"/>
    </xf>
    <xf numFmtId="0" fontId="0" fillId="0" borderId="1" xfId="0" applyBorder="1" applyAlignment="1">
      <alignment horizontal="justify" vertical="top" wrapText="1"/>
    </xf>
    <xf numFmtId="0" fontId="0" fillId="0" borderId="4" xfId="0" applyBorder="1"/>
    <xf numFmtId="0" fontId="0" fillId="2" borderId="1" xfId="0" applyFill="1" applyBorder="1"/>
    <xf numFmtId="0" fontId="0" fillId="2" borderId="2" xfId="0" applyFill="1" applyBorder="1"/>
    <xf numFmtId="0" fontId="1" fillId="2" borderId="1" xfId="0" applyFont="1" applyFill="1" applyBorder="1"/>
    <xf numFmtId="0" fontId="0" fillId="2" borderId="4" xfId="0" applyFill="1" applyBorder="1"/>
    <xf numFmtId="0" fontId="0" fillId="2" borderId="1" xfId="0" applyFill="1" applyBorder="1" applyAlignment="1">
      <alignment vertical="top" wrapText="1"/>
    </xf>
    <xf numFmtId="0" fontId="0" fillId="2" borderId="1" xfId="0" applyFill="1" applyBorder="1" applyAlignment="1">
      <alignment wrapText="1"/>
    </xf>
    <xf numFmtId="0" fontId="0" fillId="2" borderId="2" xfId="0" applyFill="1" applyBorder="1" applyAlignment="1">
      <alignment wrapText="1"/>
    </xf>
    <xf numFmtId="2" fontId="0" fillId="2" borderId="3" xfId="0" applyNumberFormat="1" applyFill="1" applyBorder="1" applyAlignment="1">
      <alignment wrapText="1"/>
    </xf>
    <xf numFmtId="0" fontId="0" fillId="2" borderId="4" xfId="0" applyFill="1" applyBorder="1" applyAlignment="1">
      <alignment vertical="top" wrapText="1"/>
    </xf>
    <xf numFmtId="0" fontId="0" fillId="0" borderId="0" xfId="0" applyAlignment="1">
      <alignment horizontal="right"/>
    </xf>
    <xf numFmtId="0" fontId="2" fillId="0" borderId="0" xfId="0" applyFont="1"/>
    <xf numFmtId="44" fontId="0" fillId="0" borderId="0" xfId="0" applyNumberFormat="1" applyAlignment="1">
      <alignment horizontal="right"/>
    </xf>
    <xf numFmtId="44" fontId="0" fillId="3" borderId="1" xfId="0" applyNumberFormat="1" applyFill="1" applyBorder="1" applyAlignment="1">
      <alignment horizontal="right"/>
    </xf>
    <xf numFmtId="4" fontId="0" fillId="4" borderId="1" xfId="0" applyNumberFormat="1" applyFill="1" applyBorder="1"/>
    <xf numFmtId="4" fontId="0" fillId="4" borderId="3" xfId="0" applyNumberFormat="1" applyFill="1" applyBorder="1"/>
    <xf numFmtId="4" fontId="0" fillId="4" borderId="1" xfId="0" applyNumberFormat="1" applyFill="1" applyBorder="1" applyAlignment="1">
      <alignment wrapText="1"/>
    </xf>
    <xf numFmtId="0" fontId="3" fillId="0" borderId="0" xfId="0" applyFont="1" applyAlignment="1">
      <alignment vertical="top"/>
    </xf>
    <xf numFmtId="0" fontId="3" fillId="5" borderId="8" xfId="0" applyFont="1" applyFill="1" applyBorder="1"/>
    <xf numFmtId="0" fontId="0" fillId="5" borderId="9" xfId="0" applyFill="1" applyBorder="1"/>
    <xf numFmtId="0" fontId="0" fillId="5" borderId="10" xfId="0" applyFill="1" applyBorder="1"/>
    <xf numFmtId="0" fontId="4" fillId="5" borderId="11" xfId="0" applyFont="1" applyFill="1" applyBorder="1"/>
    <xf numFmtId="0" fontId="4" fillId="5" borderId="0" xfId="0" applyFont="1" applyFill="1"/>
    <xf numFmtId="0" fontId="4" fillId="5" borderId="12" xfId="0" applyFont="1" applyFill="1" applyBorder="1"/>
    <xf numFmtId="0" fontId="0" fillId="5" borderId="12" xfId="0" applyFill="1" applyBorder="1">
      <extLst>
        <ext xmlns:xfpb="http://schemas.microsoft.com/office/spreadsheetml/2022/featurepropertybag" uri="{C7286773-470A-42A8-94C5-96B5CB345126}">
          <xfpb:xfComplement i="0"/>
        </ext>
      </extLst>
    </xf>
    <xf numFmtId="0" fontId="0" fillId="5" borderId="12" xfId="0" applyFill="1" applyBorder="1"/>
    <xf numFmtId="0" fontId="0" fillId="5" borderId="0" xfId="0" applyFill="1"/>
    <xf numFmtId="0" fontId="0" fillId="5" borderId="13" xfId="0" applyFill="1" applyBorder="1"/>
    <xf numFmtId="0" fontId="0" fillId="5" borderId="14" xfId="0" applyFill="1" applyBorder="1"/>
    <xf numFmtId="0" fontId="0" fillId="5" borderId="15" xfId="0" applyFill="1" applyBorder="1"/>
    <xf numFmtId="0" fontId="4" fillId="0" borderId="0" xfId="0" applyFont="1" applyAlignment="1">
      <alignment vertical="top" wrapText="1"/>
    </xf>
    <xf numFmtId="0" fontId="3" fillId="5" borderId="11" xfId="0" applyFont="1" applyFill="1" applyBorder="1"/>
    <xf numFmtId="0" fontId="7" fillId="5" borderId="11" xfId="0" applyFont="1" applyFill="1" applyBorder="1" applyAlignment="1">
      <alignment horizontal="right"/>
    </xf>
    <xf numFmtId="0" fontId="1" fillId="5" borderId="11" xfId="0" applyFont="1" applyFill="1" applyBorder="1"/>
    <xf numFmtId="0" fontId="1" fillId="5" borderId="0" xfId="0" applyFont="1" applyFill="1"/>
    <xf numFmtId="0" fontId="5" fillId="5" borderId="8" xfId="0" applyFont="1" applyFill="1" applyBorder="1" applyAlignment="1">
      <alignment vertical="center"/>
    </xf>
    <xf numFmtId="0" fontId="6" fillId="5" borderId="9" xfId="0" applyFont="1"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0" borderId="0" xfId="0" applyAlignment="1">
      <alignment vertical="center"/>
    </xf>
    <xf numFmtId="4" fontId="8" fillId="4" borderId="1" xfId="0" applyNumberFormat="1" applyFont="1" applyFill="1" applyBorder="1"/>
    <xf numFmtId="4" fontId="0" fillId="0" borderId="0" xfId="0" applyNumberFormat="1"/>
    <xf numFmtId="0" fontId="0" fillId="0" borderId="1" xfId="0" applyBorder="1"/>
    <xf numFmtId="0" fontId="2" fillId="0" borderId="0" xfId="0" applyFont="1" applyAlignment="1">
      <alignment horizontal="left" wrapText="1"/>
    </xf>
    <xf numFmtId="14" fontId="0" fillId="0" borderId="1" xfId="0" applyNumberFormat="1" applyBorder="1" applyAlignment="1">
      <alignment horizontal="left" wrapText="1"/>
    </xf>
    <xf numFmtId="0" fontId="3" fillId="2" borderId="0" xfId="0" applyFont="1" applyFill="1" applyAlignment="1">
      <alignment horizontal="center"/>
    </xf>
    <xf numFmtId="14" fontId="0" fillId="0" borderId="2" xfId="0" applyNumberFormat="1" applyBorder="1"/>
    <xf numFmtId="14" fontId="0" fillId="0" borderId="3" xfId="0" applyNumberFormat="1" applyBorder="1"/>
    <xf numFmtId="0" fontId="0" fillId="4" borderId="2" xfId="0" applyFill="1" applyBorder="1"/>
    <xf numFmtId="0" fontId="0" fillId="4" borderId="3" xfId="0" applyFill="1" applyBorder="1"/>
    <xf numFmtId="0" fontId="0" fillId="0" borderId="2" xfId="0" applyBorder="1"/>
    <xf numFmtId="0" fontId="0" fillId="0" borderId="3" xfId="0" applyBorder="1"/>
    <xf numFmtId="0" fontId="0" fillId="4" borderId="2" xfId="0" applyFill="1" applyBorder="1" applyAlignment="1">
      <alignment horizontal="right"/>
    </xf>
    <xf numFmtId="0" fontId="0" fillId="4" borderId="3" xfId="0" applyFill="1" applyBorder="1" applyAlignment="1">
      <alignment horizontal="right"/>
    </xf>
    <xf numFmtId="8" fontId="0" fillId="4" borderId="2" xfId="0" applyNumberFormat="1" applyFill="1" applyBorder="1" applyAlignment="1">
      <alignment horizontal="right"/>
    </xf>
    <xf numFmtId="44" fontId="0" fillId="4" borderId="3" xfId="0" applyNumberFormat="1" applyFill="1" applyBorder="1" applyAlignment="1">
      <alignment horizontal="right"/>
    </xf>
    <xf numFmtId="0" fontId="0" fillId="2" borderId="2" xfId="0" applyFill="1" applyBorder="1" applyAlignment="1">
      <alignment horizontal="left" wrapText="1"/>
    </xf>
    <xf numFmtId="0" fontId="0" fillId="2" borderId="3" xfId="0" applyFill="1" applyBorder="1" applyAlignment="1">
      <alignment horizontal="left" wrapText="1"/>
    </xf>
    <xf numFmtId="49" fontId="0" fillId="0" borderId="4" xfId="0" applyNumberFormat="1" applyBorder="1" applyAlignment="1">
      <alignment horizontal="center"/>
    </xf>
    <xf numFmtId="49" fontId="0" fillId="0" borderId="3" xfId="0" applyNumberFormat="1" applyBorder="1" applyAlignment="1">
      <alignment horizontal="center"/>
    </xf>
    <xf numFmtId="0" fontId="2" fillId="0" borderId="0" xfId="0" applyFont="1" applyAlignment="1">
      <alignment horizontal="left" wrapText="1"/>
    </xf>
    <xf numFmtId="0" fontId="7" fillId="5" borderId="11" xfId="0" applyFont="1" applyFill="1" applyBorder="1"/>
    <xf numFmtId="0" fontId="7" fillId="5" borderId="0" xfId="0" applyFont="1" applyFill="1"/>
    <xf numFmtId="0" fontId="4" fillId="5" borderId="11" xfId="0" applyFont="1" applyFill="1" applyBorder="1" applyAlignment="1">
      <alignment vertical="top" wrapText="1"/>
    </xf>
    <xf numFmtId="0" fontId="0" fillId="5" borderId="0" xfId="0" applyFill="1" applyAlignment="1">
      <alignment vertical="top" wrapText="1"/>
    </xf>
    <xf numFmtId="0" fontId="0" fillId="5" borderId="12" xfId="0" applyFill="1" applyBorder="1" applyAlignment="1">
      <alignment vertical="top" wrapText="1"/>
    </xf>
    <xf numFmtId="0" fontId="7" fillId="5" borderId="12" xfId="0" applyFont="1" applyFill="1" applyBorder="1"/>
    <xf numFmtId="0" fontId="4" fillId="5" borderId="5" xfId="0" applyFont="1" applyFill="1" applyBorder="1"/>
    <xf numFmtId="0" fontId="4" fillId="5" borderId="6" xfId="0" applyFont="1" applyFill="1" applyBorder="1"/>
    <xf numFmtId="0" fontId="4" fillId="5" borderId="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topLeftCell="A3" zoomScaleNormal="100" workbookViewId="0">
      <selection activeCell="G15" sqref="G15"/>
    </sheetView>
  </sheetViews>
  <sheetFormatPr defaultRowHeight="14.5" x14ac:dyDescent="0.35"/>
  <cols>
    <col min="1" max="1" width="26.453125" customWidth="1"/>
    <col min="2" max="2" width="20.54296875" customWidth="1"/>
    <col min="3" max="3" width="12.453125" customWidth="1"/>
    <col min="4" max="4" width="15.54296875" customWidth="1"/>
    <col min="5" max="5" width="12.81640625" customWidth="1"/>
  </cols>
  <sheetData>
    <row r="1" spans="1:6" ht="18.5" x14ac:dyDescent="0.45">
      <c r="A1" s="56" t="s">
        <v>0</v>
      </c>
      <c r="B1" s="56"/>
      <c r="C1" s="56"/>
      <c r="D1" s="56"/>
      <c r="E1" s="56"/>
    </row>
    <row r="2" spans="1:6" ht="18.5" x14ac:dyDescent="0.45">
      <c r="A2" s="56" t="s">
        <v>1</v>
      </c>
      <c r="B2" s="56"/>
      <c r="C2" s="56"/>
      <c r="D2" s="56"/>
      <c r="E2" s="56"/>
    </row>
    <row r="3" spans="1:6" ht="18.5" x14ac:dyDescent="0.45">
      <c r="A3" s="56" t="s">
        <v>2</v>
      </c>
      <c r="B3" s="56"/>
      <c r="C3" s="56"/>
      <c r="D3" s="56"/>
      <c r="E3" s="56"/>
    </row>
    <row r="4" spans="1:6" ht="18.5" x14ac:dyDescent="0.45">
      <c r="A4" s="56" t="s">
        <v>3</v>
      </c>
      <c r="B4" s="56"/>
      <c r="C4" s="56"/>
      <c r="D4" s="56"/>
      <c r="E4" s="56"/>
    </row>
    <row r="6" spans="1:6" ht="21" customHeight="1" x14ac:dyDescent="0.35">
      <c r="A6" s="12" t="s">
        <v>4</v>
      </c>
      <c r="B6" s="59" t="s">
        <v>5</v>
      </c>
      <c r="C6" s="60"/>
    </row>
    <row r="7" spans="1:6" ht="21" customHeight="1" x14ac:dyDescent="0.35">
      <c r="A7" s="12" t="s">
        <v>6</v>
      </c>
      <c r="B7" s="59" t="s">
        <v>7</v>
      </c>
      <c r="C7" s="60"/>
    </row>
    <row r="8" spans="1:6" ht="21" customHeight="1" x14ac:dyDescent="0.35">
      <c r="A8" s="12" t="s">
        <v>8</v>
      </c>
      <c r="B8" s="59" t="s">
        <v>9</v>
      </c>
      <c r="C8" s="60"/>
    </row>
    <row r="10" spans="1:6" ht="30" customHeight="1" x14ac:dyDescent="0.35">
      <c r="A10" s="12" t="s">
        <v>10</v>
      </c>
      <c r="B10" s="63" t="s">
        <v>125</v>
      </c>
      <c r="C10" s="64"/>
    </row>
    <row r="11" spans="1:6" ht="30" customHeight="1" x14ac:dyDescent="0.35">
      <c r="A11" s="12" t="s">
        <v>11</v>
      </c>
      <c r="B11" s="65" t="s">
        <v>12</v>
      </c>
      <c r="C11" s="66"/>
      <c r="D11" s="17" t="s">
        <v>13</v>
      </c>
      <c r="E11" s="24">
        <v>600</v>
      </c>
      <c r="F11" s="23"/>
    </row>
    <row r="13" spans="1:6" ht="18" customHeight="1" x14ac:dyDescent="0.35">
      <c r="A13" s="12" t="s">
        <v>14</v>
      </c>
      <c r="B13" s="57" t="s">
        <v>15</v>
      </c>
      <c r="C13" s="58"/>
      <c r="D13" s="12" t="s">
        <v>16</v>
      </c>
      <c r="E13" s="25">
        <f>'Schedule 1 Moveable '!B29</f>
        <v>568000</v>
      </c>
    </row>
    <row r="14" spans="1:6" ht="18" customHeight="1" x14ac:dyDescent="0.35">
      <c r="A14" s="12" t="s">
        <v>17</v>
      </c>
      <c r="B14" s="11"/>
      <c r="C14" s="11"/>
      <c r="D14" s="12" t="s">
        <v>18</v>
      </c>
      <c r="E14" s="25">
        <f>'Schedule 2 '!C25</f>
        <v>492.5</v>
      </c>
    </row>
    <row r="15" spans="1:6" ht="18" customHeight="1" x14ac:dyDescent="0.35">
      <c r="A15" s="12" t="s">
        <v>19</v>
      </c>
      <c r="B15" s="11"/>
      <c r="C15" s="11"/>
      <c r="D15" s="12" t="s">
        <v>20</v>
      </c>
      <c r="E15" s="25">
        <f>'Schedule 3'!C29</f>
        <v>74049.8</v>
      </c>
    </row>
    <row r="16" spans="1:6" ht="18" customHeight="1" x14ac:dyDescent="0.35">
      <c r="A16" s="12" t="s">
        <v>21</v>
      </c>
      <c r="B16" s="11"/>
      <c r="C16" s="11"/>
      <c r="D16" s="12" t="s">
        <v>22</v>
      </c>
      <c r="E16" s="25">
        <f>'Schedule 4 '!C29</f>
        <v>15000</v>
      </c>
    </row>
    <row r="17" spans="1:7" ht="18" customHeight="1" x14ac:dyDescent="0.35">
      <c r="A17" s="12" t="s">
        <v>23</v>
      </c>
      <c r="B17" s="11"/>
      <c r="C17" s="11"/>
      <c r="D17" s="12" t="s">
        <v>16</v>
      </c>
      <c r="E17" s="25">
        <f>'Schedule 1 Moveable '!E29</f>
        <v>10000</v>
      </c>
    </row>
    <row r="18" spans="1:7" ht="18" customHeight="1" x14ac:dyDescent="0.35">
      <c r="D18" s="14" t="s">
        <v>24</v>
      </c>
      <c r="E18" s="51">
        <f>SUM(E13:E17)</f>
        <v>667542.30000000005</v>
      </c>
    </row>
    <row r="19" spans="1:7" ht="18" customHeight="1" x14ac:dyDescent="0.35"/>
    <row r="20" spans="1:7" ht="18" customHeight="1" x14ac:dyDescent="0.35">
      <c r="A20" s="12" t="s">
        <v>25</v>
      </c>
      <c r="B20" s="11"/>
      <c r="C20" s="11"/>
      <c r="D20" s="12" t="s">
        <v>26</v>
      </c>
      <c r="E20" s="25">
        <f>'Schedule 5'!B30</f>
        <v>69418</v>
      </c>
    </row>
    <row r="21" spans="1:7" ht="18" customHeight="1" x14ac:dyDescent="0.35">
      <c r="A21" s="12" t="s">
        <v>27</v>
      </c>
      <c r="B21" s="11"/>
      <c r="C21" s="11"/>
      <c r="D21" s="12" t="s">
        <v>28</v>
      </c>
      <c r="E21" s="25">
        <f>'Schedule 6'!C26</f>
        <v>47787</v>
      </c>
    </row>
    <row r="22" spans="1:7" ht="18" customHeight="1" x14ac:dyDescent="0.35">
      <c r="A22" s="12" t="s">
        <v>29</v>
      </c>
      <c r="B22" s="11"/>
      <c r="C22" s="11"/>
      <c r="D22" s="12" t="s">
        <v>16</v>
      </c>
      <c r="E22" s="25">
        <f>'Schedule 1 Moveable '!F29</f>
        <v>2000</v>
      </c>
    </row>
    <row r="23" spans="1:7" ht="18" customHeight="1" x14ac:dyDescent="0.35">
      <c r="A23" s="12" t="s">
        <v>30</v>
      </c>
      <c r="B23" s="57" t="s">
        <v>31</v>
      </c>
      <c r="C23" s="58"/>
      <c r="D23" s="12" t="s">
        <v>16</v>
      </c>
      <c r="E23" s="25">
        <f>'Schedule 1 Moveable '!G29</f>
        <v>548337.30000000005</v>
      </c>
    </row>
    <row r="24" spans="1:7" ht="18" customHeight="1" x14ac:dyDescent="0.35">
      <c r="D24" s="14" t="s">
        <v>24</v>
      </c>
      <c r="E24" s="51">
        <f>SUM(E20:E23)</f>
        <v>667542.30000000005</v>
      </c>
      <c r="G24" s="52"/>
    </row>
    <row r="25" spans="1:7" ht="18" customHeight="1" x14ac:dyDescent="0.35"/>
    <row r="26" spans="1:7" ht="18" customHeight="1" x14ac:dyDescent="0.35">
      <c r="A26" s="13" t="s">
        <v>32</v>
      </c>
      <c r="B26" s="15"/>
      <c r="C26" s="15"/>
      <c r="D26" s="12" t="s">
        <v>16</v>
      </c>
      <c r="E26" s="26">
        <f>'Schedule 1 Moveable '!$C$29</f>
        <v>133000</v>
      </c>
    </row>
    <row r="27" spans="1:7" ht="18" customHeight="1" x14ac:dyDescent="0.35"/>
    <row r="28" spans="1:7" s="22" customFormat="1" ht="13" x14ac:dyDescent="0.3"/>
    <row r="29" spans="1:7" s="22" customFormat="1" ht="42.65" customHeight="1" x14ac:dyDescent="0.35">
      <c r="A29" s="67" t="s">
        <v>33</v>
      </c>
      <c r="B29" s="68"/>
      <c r="C29" s="69"/>
      <c r="D29" s="69"/>
      <c r="E29" s="70"/>
    </row>
    <row r="31" spans="1:7" ht="30" customHeight="1" x14ac:dyDescent="0.35">
      <c r="A31" s="71" t="s">
        <v>34</v>
      </c>
      <c r="B31" s="71"/>
      <c r="C31" s="71"/>
      <c r="D31" s="71"/>
      <c r="E31" s="71"/>
    </row>
    <row r="32" spans="1:7" x14ac:dyDescent="0.35">
      <c r="A32" s="54"/>
      <c r="B32" s="54"/>
      <c r="C32" s="54"/>
      <c r="D32" s="54"/>
      <c r="E32" s="54"/>
    </row>
    <row r="34" spans="1:5" ht="27.65" customHeight="1" x14ac:dyDescent="0.35">
      <c r="A34" s="21" t="s">
        <v>35</v>
      </c>
      <c r="B34" s="61"/>
      <c r="C34" s="62"/>
      <c r="D34" s="21" t="s">
        <v>36</v>
      </c>
      <c r="E34" s="53"/>
    </row>
    <row r="35" spans="1:5" ht="14.5" customHeight="1" x14ac:dyDescent="0.35"/>
    <row r="38" spans="1:5" ht="28.4" customHeight="1" x14ac:dyDescent="0.35"/>
  </sheetData>
  <mergeCells count="15">
    <mergeCell ref="B34:C34"/>
    <mergeCell ref="B10:C10"/>
    <mergeCell ref="B6:C6"/>
    <mergeCell ref="B11:C11"/>
    <mergeCell ref="A29:B29"/>
    <mergeCell ref="C29:E29"/>
    <mergeCell ref="A31:E31"/>
    <mergeCell ref="A4:E4"/>
    <mergeCell ref="B13:C13"/>
    <mergeCell ref="B23:C23"/>
    <mergeCell ref="A1:E1"/>
    <mergeCell ref="A2:E2"/>
    <mergeCell ref="A3:E3"/>
    <mergeCell ref="B7:C7"/>
    <mergeCell ref="B8:C8"/>
  </mergeCells>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8"/>
  <sheetViews>
    <sheetView topLeftCell="A15" workbookViewId="0">
      <selection activeCell="L24" sqref="L24"/>
    </sheetView>
  </sheetViews>
  <sheetFormatPr defaultRowHeight="14.5" x14ac:dyDescent="0.35"/>
  <cols>
    <col min="1" max="1" width="20.54296875" customWidth="1"/>
    <col min="9" max="9" width="26.453125" customWidth="1"/>
    <col min="10" max="10" width="13" customWidth="1"/>
    <col min="17" max="17" width="9.1796875" customWidth="1"/>
  </cols>
  <sheetData>
    <row r="1" spans="1:17" s="50" customFormat="1" ht="31.5" customHeight="1" x14ac:dyDescent="0.35">
      <c r="A1" s="46" t="s">
        <v>76</v>
      </c>
      <c r="B1" s="47"/>
      <c r="C1" s="48"/>
      <c r="D1" s="48"/>
      <c r="E1" s="48"/>
      <c r="F1" s="48"/>
      <c r="G1" s="48"/>
      <c r="H1" s="48"/>
      <c r="I1" s="48"/>
      <c r="J1" s="49"/>
    </row>
    <row r="2" spans="1:17" s="3" customFormat="1" ht="57" customHeight="1" x14ac:dyDescent="0.35">
      <c r="A2" s="74" t="s">
        <v>77</v>
      </c>
      <c r="B2" s="75"/>
      <c r="C2" s="75"/>
      <c r="D2" s="75"/>
      <c r="E2" s="75"/>
      <c r="F2" s="75"/>
      <c r="G2" s="75"/>
      <c r="H2" s="75"/>
      <c r="I2" s="75"/>
      <c r="J2" s="76"/>
      <c r="K2" s="41"/>
      <c r="L2" s="41"/>
      <c r="M2" s="41"/>
      <c r="N2" s="41"/>
      <c r="O2" s="41"/>
      <c r="P2" s="41"/>
      <c r="Q2" s="41"/>
    </row>
    <row r="3" spans="1:17" ht="18" customHeight="1" thickBot="1" x14ac:dyDescent="0.5">
      <c r="A3" s="42"/>
      <c r="B3" s="37"/>
      <c r="C3" s="37"/>
      <c r="D3" s="37"/>
      <c r="E3" s="37"/>
      <c r="F3" s="37"/>
      <c r="G3" s="37"/>
      <c r="H3" s="37"/>
      <c r="I3" s="37"/>
      <c r="J3" s="36"/>
    </row>
    <row r="4" spans="1:17" ht="18" customHeight="1" thickBot="1" x14ac:dyDescent="0.4">
      <c r="A4" s="43" t="s">
        <v>78</v>
      </c>
      <c r="B4" s="78"/>
      <c r="C4" s="79"/>
      <c r="D4" s="79"/>
      <c r="E4" s="79"/>
      <c r="F4" s="80"/>
      <c r="G4" s="37"/>
      <c r="H4" s="37"/>
      <c r="I4" s="37"/>
      <c r="J4" s="36"/>
    </row>
    <row r="5" spans="1:17" ht="18" customHeight="1" thickBot="1" x14ac:dyDescent="0.4">
      <c r="A5" s="43"/>
      <c r="B5" s="33"/>
      <c r="C5" s="33"/>
      <c r="D5" s="33"/>
      <c r="E5" s="33"/>
      <c r="F5" s="33"/>
      <c r="G5" s="37"/>
      <c r="H5" s="37"/>
      <c r="I5" s="37"/>
      <c r="J5" s="36"/>
    </row>
    <row r="6" spans="1:17" ht="18" customHeight="1" thickBot="1" x14ac:dyDescent="0.4">
      <c r="A6" s="43" t="s">
        <v>79</v>
      </c>
      <c r="B6" s="78"/>
      <c r="C6" s="79"/>
      <c r="D6" s="79"/>
      <c r="E6" s="79"/>
      <c r="F6" s="80"/>
      <c r="G6" s="37"/>
      <c r="H6" s="37"/>
      <c r="I6" s="37"/>
      <c r="J6" s="36"/>
    </row>
    <row r="7" spans="1:17" ht="18" customHeight="1" thickBot="1" x14ac:dyDescent="0.4">
      <c r="A7" s="43"/>
      <c r="B7" s="33"/>
      <c r="C7" s="33"/>
      <c r="D7" s="33"/>
      <c r="E7" s="33"/>
      <c r="F7" s="33"/>
      <c r="G7" s="37"/>
      <c r="H7" s="37"/>
      <c r="I7" s="37"/>
      <c r="J7" s="36"/>
    </row>
    <row r="8" spans="1:17" ht="18" customHeight="1" thickBot="1" x14ac:dyDescent="0.4">
      <c r="A8" s="43" t="s">
        <v>80</v>
      </c>
      <c r="B8" s="78"/>
      <c r="C8" s="79"/>
      <c r="D8" s="79"/>
      <c r="E8" s="79"/>
      <c r="F8" s="80"/>
      <c r="G8" s="37"/>
      <c r="H8" s="37"/>
      <c r="I8" s="37"/>
      <c r="J8" s="36"/>
    </row>
    <row r="9" spans="1:17" ht="18" customHeight="1" thickBot="1" x14ac:dyDescent="0.4">
      <c r="A9" s="43"/>
      <c r="B9" s="33"/>
      <c r="C9" s="33"/>
      <c r="D9" s="33"/>
      <c r="E9" s="33"/>
      <c r="F9" s="33"/>
      <c r="G9" s="37"/>
      <c r="H9" s="37"/>
      <c r="I9" s="37"/>
      <c r="J9" s="36"/>
    </row>
    <row r="10" spans="1:17" ht="18" customHeight="1" thickBot="1" x14ac:dyDescent="0.4">
      <c r="A10" s="43" t="s">
        <v>81</v>
      </c>
      <c r="B10" s="78"/>
      <c r="C10" s="79"/>
      <c r="D10" s="79"/>
      <c r="E10" s="79"/>
      <c r="F10" s="80"/>
      <c r="G10" s="37"/>
      <c r="H10" s="37"/>
      <c r="I10" s="37"/>
      <c r="J10" s="36"/>
    </row>
    <row r="11" spans="1:17" ht="18" customHeight="1" thickBot="1" x14ac:dyDescent="0.4">
      <c r="A11" s="38"/>
      <c r="B11" s="39"/>
      <c r="C11" s="39"/>
      <c r="D11" s="39"/>
      <c r="E11" s="39"/>
      <c r="F11" s="39"/>
      <c r="G11" s="39"/>
      <c r="H11" s="39"/>
      <c r="I11" s="39"/>
      <c r="J11" s="40"/>
    </row>
    <row r="12" spans="1:17" ht="15" thickBot="1" x14ac:dyDescent="0.4"/>
    <row r="13" spans="1:17" ht="18.5" x14ac:dyDescent="0.45">
      <c r="A13" s="29" t="s">
        <v>82</v>
      </c>
      <c r="B13" s="30"/>
      <c r="C13" s="30"/>
      <c r="D13" s="30"/>
      <c r="E13" s="30"/>
      <c r="F13" s="30"/>
      <c r="G13" s="30"/>
      <c r="H13" s="30"/>
      <c r="I13" s="30"/>
      <c r="J13" s="31"/>
    </row>
    <row r="14" spans="1:17" ht="15.5" x14ac:dyDescent="0.35">
      <c r="A14" s="32"/>
      <c r="B14" s="33"/>
      <c r="C14" s="33"/>
      <c r="D14" s="33"/>
      <c r="E14" s="33"/>
      <c r="F14" s="33"/>
      <c r="G14" s="33"/>
      <c r="H14" s="33"/>
      <c r="I14" s="33"/>
      <c r="J14" s="34"/>
    </row>
    <row r="15" spans="1:17" ht="15.5" x14ac:dyDescent="0.35">
      <c r="A15" s="72" t="s">
        <v>83</v>
      </c>
      <c r="B15" s="73"/>
      <c r="C15" s="73"/>
      <c r="D15" s="73"/>
      <c r="E15" s="73"/>
      <c r="F15" s="73"/>
      <c r="G15" s="73"/>
      <c r="H15" s="73"/>
      <c r="I15" s="73"/>
      <c r="J15" s="77"/>
    </row>
    <row r="16" spans="1:17" ht="15.5" x14ac:dyDescent="0.35">
      <c r="A16" s="32"/>
      <c r="B16" s="33"/>
      <c r="C16" s="33"/>
      <c r="D16" s="33"/>
      <c r="E16" s="33"/>
      <c r="F16" s="33"/>
      <c r="G16" s="33"/>
      <c r="H16" s="33"/>
      <c r="I16" s="33"/>
      <c r="J16" s="34"/>
    </row>
    <row r="17" spans="1:10" ht="15.5" x14ac:dyDescent="0.35">
      <c r="A17" s="72" t="s">
        <v>84</v>
      </c>
      <c r="B17" s="73"/>
      <c r="C17" s="73"/>
      <c r="D17" s="73"/>
      <c r="E17" s="73"/>
      <c r="F17" s="73"/>
      <c r="G17" s="73"/>
      <c r="H17" s="73"/>
      <c r="I17" s="73"/>
      <c r="J17" s="77"/>
    </row>
    <row r="18" spans="1:10" ht="13.5" customHeight="1" x14ac:dyDescent="0.35">
      <c r="A18" s="32"/>
      <c r="B18" s="33"/>
      <c r="C18" s="33"/>
      <c r="D18" s="33"/>
      <c r="E18" s="33"/>
      <c r="F18" s="33"/>
      <c r="G18" s="33"/>
      <c r="H18" s="33"/>
      <c r="I18" s="33"/>
      <c r="J18" s="34"/>
    </row>
    <row r="19" spans="1:10" ht="15.5" x14ac:dyDescent="0.35">
      <c r="A19" s="72" t="s">
        <v>85</v>
      </c>
      <c r="B19" s="73"/>
      <c r="C19" s="73"/>
      <c r="D19" s="73"/>
      <c r="E19" s="73"/>
      <c r="F19" s="73"/>
      <c r="G19" s="73"/>
      <c r="H19" s="73"/>
      <c r="I19" s="73"/>
      <c r="J19" s="77"/>
    </row>
    <row r="20" spans="1:10" ht="15.5" x14ac:dyDescent="0.35">
      <c r="A20" s="32"/>
      <c r="B20" s="33"/>
      <c r="C20" s="33"/>
      <c r="D20" s="33"/>
      <c r="E20" s="33"/>
      <c r="F20" s="33"/>
      <c r="G20" s="33"/>
      <c r="H20" s="33"/>
      <c r="I20" s="33"/>
      <c r="J20" s="34"/>
    </row>
    <row r="21" spans="1:10" ht="13.5" customHeight="1" x14ac:dyDescent="0.35">
      <c r="A21" s="72" t="s">
        <v>86</v>
      </c>
      <c r="B21" s="73"/>
      <c r="C21" s="73"/>
      <c r="D21" s="73"/>
      <c r="E21" s="73"/>
      <c r="F21" s="73"/>
      <c r="G21" s="73"/>
      <c r="H21" s="73"/>
      <c r="I21" s="73"/>
      <c r="J21" s="35" t="b">
        <v>0</v>
      </c>
    </row>
    <row r="22" spans="1:10" ht="13.5" customHeight="1" x14ac:dyDescent="0.35">
      <c r="A22" s="44"/>
      <c r="B22" s="45"/>
      <c r="C22" s="45"/>
      <c r="D22" s="45"/>
      <c r="E22" s="45"/>
      <c r="F22" s="45"/>
      <c r="G22" s="45"/>
      <c r="H22" s="45"/>
      <c r="I22" s="45"/>
      <c r="J22" s="36"/>
    </row>
    <row r="23" spans="1:10" ht="13.5" customHeight="1" x14ac:dyDescent="0.35">
      <c r="A23" s="72" t="s">
        <v>87</v>
      </c>
      <c r="B23" s="73"/>
      <c r="C23" s="73"/>
      <c r="D23" s="73"/>
      <c r="E23" s="73"/>
      <c r="F23" s="73"/>
      <c r="G23" s="73"/>
      <c r="H23" s="45"/>
      <c r="I23" s="45"/>
      <c r="J23" s="35" t="b">
        <v>0</v>
      </c>
    </row>
    <row r="24" spans="1:10" ht="13.5" customHeight="1" x14ac:dyDescent="0.35">
      <c r="A24" s="44"/>
      <c r="B24" s="45"/>
      <c r="C24" s="45"/>
      <c r="D24" s="45"/>
      <c r="E24" s="45"/>
      <c r="F24" s="45"/>
      <c r="G24" s="45"/>
      <c r="H24" s="45"/>
      <c r="I24" s="45"/>
      <c r="J24" s="36"/>
    </row>
    <row r="25" spans="1:10" ht="15.5" x14ac:dyDescent="0.35">
      <c r="A25" s="72" t="s">
        <v>88</v>
      </c>
      <c r="B25" s="73"/>
      <c r="C25" s="73"/>
      <c r="D25" s="73"/>
      <c r="E25" s="73"/>
      <c r="F25" s="73"/>
      <c r="G25" s="73"/>
      <c r="H25" s="45"/>
      <c r="I25" s="45"/>
      <c r="J25" s="35" t="b">
        <v>0</v>
      </c>
    </row>
    <row r="26" spans="1:10" x14ac:dyDescent="0.35">
      <c r="A26" s="44"/>
      <c r="B26" s="45"/>
      <c r="C26" s="45"/>
      <c r="D26" s="45"/>
      <c r="E26" s="45"/>
      <c r="F26" s="45"/>
      <c r="G26" s="45"/>
      <c r="H26" s="45"/>
      <c r="I26" s="45"/>
      <c r="J26" s="36"/>
    </row>
    <row r="27" spans="1:10" ht="15.5" x14ac:dyDescent="0.35">
      <c r="A27" s="72" t="s">
        <v>89</v>
      </c>
      <c r="B27" s="73"/>
      <c r="C27" s="73"/>
      <c r="D27" s="73"/>
      <c r="E27" s="73"/>
      <c r="F27" s="73"/>
      <c r="G27" s="73"/>
      <c r="H27" s="73"/>
      <c r="I27" s="73"/>
      <c r="J27" s="35" t="b">
        <v>0</v>
      </c>
    </row>
    <row r="28" spans="1:10" ht="15" thickBot="1" x14ac:dyDescent="0.4">
      <c r="A28" s="38"/>
      <c r="B28" s="39"/>
      <c r="C28" s="39"/>
      <c r="D28" s="39"/>
      <c r="E28" s="39"/>
      <c r="F28" s="39"/>
      <c r="G28" s="39"/>
      <c r="H28" s="39"/>
      <c r="I28" s="39"/>
      <c r="J28" s="40"/>
    </row>
  </sheetData>
  <mergeCells count="12">
    <mergeCell ref="A25:G25"/>
    <mergeCell ref="A27:I27"/>
    <mergeCell ref="A2:J2"/>
    <mergeCell ref="A15:J15"/>
    <mergeCell ref="A17:J17"/>
    <mergeCell ref="A19:J19"/>
    <mergeCell ref="A21:I21"/>
    <mergeCell ref="A23:G23"/>
    <mergeCell ref="B4:F4"/>
    <mergeCell ref="B6:F6"/>
    <mergeCell ref="B8:F8"/>
    <mergeCell ref="B10:F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topLeftCell="A3" zoomScaleNormal="100" workbookViewId="0">
      <selection activeCell="C15" sqref="C15"/>
    </sheetView>
  </sheetViews>
  <sheetFormatPr defaultColWidth="9.1796875" defaultRowHeight="14.5" x14ac:dyDescent="0.35"/>
  <cols>
    <col min="1" max="1" width="19.453125" style="3" customWidth="1"/>
    <col min="2" max="2" width="10" style="3" customWidth="1"/>
    <col min="3" max="3" width="12.453125" style="1" customWidth="1"/>
    <col min="4" max="4" width="13.81640625" style="1" customWidth="1"/>
    <col min="5" max="5" width="10.453125" style="1" customWidth="1"/>
    <col min="6" max="6" width="10.81640625" style="1" customWidth="1"/>
    <col min="7" max="7" width="11.26953125" style="1" bestFit="1" customWidth="1"/>
    <col min="8" max="16384" width="9.1796875" style="3"/>
  </cols>
  <sheetData>
    <row r="1" spans="1:7" ht="18.5" x14ac:dyDescent="0.35">
      <c r="A1" s="28" t="s">
        <v>16</v>
      </c>
    </row>
    <row r="2" spans="1:7" ht="18.5" x14ac:dyDescent="0.35">
      <c r="A2" s="28" t="s">
        <v>37</v>
      </c>
    </row>
    <row r="4" spans="1:7" x14ac:dyDescent="0.35">
      <c r="A4" s="16"/>
      <c r="B4" s="17" t="s">
        <v>38</v>
      </c>
      <c r="C4" s="17" t="s">
        <v>39</v>
      </c>
      <c r="D4" s="17" t="s">
        <v>40</v>
      </c>
      <c r="E4" s="17" t="s">
        <v>41</v>
      </c>
      <c r="F4" s="17" t="s">
        <v>42</v>
      </c>
      <c r="G4" s="17" t="s">
        <v>43</v>
      </c>
    </row>
    <row r="5" spans="1:7" ht="75.75" customHeight="1" x14ac:dyDescent="0.35">
      <c r="A5" s="16" t="s">
        <v>44</v>
      </c>
      <c r="B5" s="16" t="s">
        <v>45</v>
      </c>
      <c r="C5" s="16" t="s">
        <v>46</v>
      </c>
      <c r="D5" s="16" t="s">
        <v>47</v>
      </c>
      <c r="E5" s="16" t="s">
        <v>23</v>
      </c>
      <c r="F5" s="16" t="s">
        <v>29</v>
      </c>
      <c r="G5" s="16" t="s">
        <v>48</v>
      </c>
    </row>
    <row r="6" spans="1:7" ht="30" customHeight="1" x14ac:dyDescent="0.35">
      <c r="A6" s="4" t="s">
        <v>117</v>
      </c>
      <c r="B6" s="6">
        <v>250000</v>
      </c>
      <c r="C6" s="6"/>
      <c r="D6" s="6"/>
      <c r="E6" s="6"/>
      <c r="F6" s="6"/>
      <c r="G6" s="6">
        <v>250000</v>
      </c>
    </row>
    <row r="7" spans="1:7" ht="30" customHeight="1" x14ac:dyDescent="0.35">
      <c r="A7" s="4"/>
      <c r="B7" s="6"/>
      <c r="C7" s="6"/>
      <c r="D7" s="6"/>
      <c r="E7" s="6"/>
      <c r="F7" s="6"/>
      <c r="G7" s="6"/>
    </row>
    <row r="8" spans="1:7" ht="30" customHeight="1" x14ac:dyDescent="0.35">
      <c r="A8" s="4"/>
      <c r="B8" s="6"/>
      <c r="C8" s="6"/>
      <c r="D8" s="6"/>
      <c r="E8" s="6"/>
      <c r="F8" s="6"/>
      <c r="G8" s="6"/>
    </row>
    <row r="9" spans="1:7" ht="30" customHeight="1" x14ac:dyDescent="0.35">
      <c r="A9" s="4"/>
      <c r="B9" s="6"/>
      <c r="C9" s="6"/>
      <c r="D9" s="6"/>
      <c r="E9" s="6"/>
      <c r="F9" s="6"/>
      <c r="G9" s="6"/>
    </row>
    <row r="10" spans="1:7" ht="30" customHeight="1" x14ac:dyDescent="0.35">
      <c r="A10" s="4"/>
      <c r="B10" s="6"/>
      <c r="C10" s="6"/>
      <c r="D10" s="6"/>
      <c r="E10" s="6"/>
      <c r="F10" s="6"/>
      <c r="G10" s="6"/>
    </row>
    <row r="11" spans="1:7" ht="30" customHeight="1" x14ac:dyDescent="0.35">
      <c r="A11" s="4"/>
      <c r="B11" s="6"/>
      <c r="C11" s="6"/>
      <c r="D11" s="6"/>
      <c r="E11" s="6"/>
      <c r="F11" s="6"/>
      <c r="G11" s="6"/>
    </row>
    <row r="12" spans="1:7" ht="43.5" x14ac:dyDescent="0.35">
      <c r="A12" s="16" t="s">
        <v>49</v>
      </c>
      <c r="B12" s="27">
        <f t="shared" ref="B12:G12" si="0">SUM(B6:B11)</f>
        <v>250000</v>
      </c>
      <c r="C12" s="27">
        <f t="shared" si="0"/>
        <v>0</v>
      </c>
      <c r="D12" s="27">
        <f t="shared" si="0"/>
        <v>0</v>
      </c>
      <c r="E12" s="27">
        <f t="shared" si="0"/>
        <v>0</v>
      </c>
      <c r="F12" s="27">
        <f t="shared" si="0"/>
        <v>0</v>
      </c>
      <c r="G12" s="27">
        <f t="shared" si="0"/>
        <v>250000</v>
      </c>
    </row>
  </sheetData>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topLeftCell="A2" zoomScaleNormal="100" workbookViewId="0">
      <selection activeCell="A17" sqref="A17"/>
    </sheetView>
  </sheetViews>
  <sheetFormatPr defaultColWidth="9.1796875" defaultRowHeight="14.5" x14ac:dyDescent="0.35"/>
  <cols>
    <col min="1" max="1" width="19.54296875" style="3" customWidth="1"/>
    <col min="2" max="2" width="10.1796875" style="3" bestFit="1" customWidth="1"/>
    <col min="3" max="3" width="12.453125" style="1" customWidth="1"/>
    <col min="4" max="4" width="15.81640625" style="1" customWidth="1"/>
    <col min="5" max="5" width="12" style="1" customWidth="1"/>
    <col min="6" max="6" width="10.81640625" style="1" customWidth="1"/>
    <col min="7" max="7" width="10.1796875" style="1" bestFit="1" customWidth="1"/>
    <col min="8" max="16384" width="9.1796875" style="3"/>
  </cols>
  <sheetData>
    <row r="1" spans="1:7" ht="18.5" x14ac:dyDescent="0.35">
      <c r="A1" s="28" t="s">
        <v>16</v>
      </c>
    </row>
    <row r="2" spans="1:7" ht="18.5" x14ac:dyDescent="0.35">
      <c r="A2" s="28" t="s">
        <v>50</v>
      </c>
    </row>
    <row r="4" spans="1:7" x14ac:dyDescent="0.35">
      <c r="A4" s="16"/>
      <c r="B4" s="17" t="s">
        <v>38</v>
      </c>
      <c r="C4" s="17" t="s">
        <v>39</v>
      </c>
      <c r="D4" s="17" t="s">
        <v>40</v>
      </c>
      <c r="E4" s="17" t="s">
        <v>41</v>
      </c>
      <c r="F4" s="17" t="s">
        <v>42</v>
      </c>
      <c r="G4" s="17" t="s">
        <v>43</v>
      </c>
    </row>
    <row r="5" spans="1:7" ht="75.75" customHeight="1" x14ac:dyDescent="0.35">
      <c r="A5" s="16" t="s">
        <v>44</v>
      </c>
      <c r="B5" s="16" t="s">
        <v>45</v>
      </c>
      <c r="C5" s="16" t="s">
        <v>46</v>
      </c>
      <c r="D5" s="16" t="s">
        <v>47</v>
      </c>
      <c r="E5" s="16" t="s">
        <v>23</v>
      </c>
      <c r="F5" s="16" t="s">
        <v>29</v>
      </c>
      <c r="G5" s="16" t="s">
        <v>48</v>
      </c>
    </row>
    <row r="6" spans="1:7" ht="29" x14ac:dyDescent="0.35">
      <c r="A6" s="4" t="s">
        <v>90</v>
      </c>
      <c r="B6" s="6">
        <v>3000</v>
      </c>
      <c r="C6" s="6"/>
      <c r="D6" s="6"/>
      <c r="E6" s="6"/>
      <c r="F6" s="6"/>
      <c r="G6" s="6">
        <v>1500</v>
      </c>
    </row>
    <row r="7" spans="1:7" ht="29" x14ac:dyDescent="0.35">
      <c r="A7" s="4" t="s">
        <v>91</v>
      </c>
      <c r="B7" s="6">
        <v>10000</v>
      </c>
      <c r="C7" s="6"/>
      <c r="D7" s="6"/>
      <c r="E7" s="6"/>
      <c r="F7" s="6"/>
      <c r="G7" s="6">
        <v>5000</v>
      </c>
    </row>
    <row r="8" spans="1:7" ht="29" x14ac:dyDescent="0.35">
      <c r="A8" s="4" t="s">
        <v>92</v>
      </c>
      <c r="B8" s="6">
        <v>20000</v>
      </c>
      <c r="C8" s="6"/>
      <c r="D8" s="6"/>
      <c r="E8" s="6"/>
      <c r="F8" s="6"/>
      <c r="G8" s="6">
        <v>20000</v>
      </c>
    </row>
    <row r="9" spans="1:7" x14ac:dyDescent="0.35">
      <c r="A9" s="4" t="s">
        <v>93</v>
      </c>
      <c r="B9" s="6">
        <v>82000</v>
      </c>
      <c r="C9" s="6"/>
      <c r="D9" s="6"/>
      <c r="E9" s="6"/>
      <c r="F9" s="6"/>
      <c r="G9" s="6">
        <v>60837.3</v>
      </c>
    </row>
    <row r="10" spans="1:7" ht="29" x14ac:dyDescent="0.35">
      <c r="A10" s="4" t="s">
        <v>113</v>
      </c>
      <c r="B10" s="6">
        <v>200000</v>
      </c>
      <c r="C10" s="6">
        <v>133000</v>
      </c>
      <c r="D10" s="6">
        <v>133000</v>
      </c>
      <c r="E10" s="6">
        <v>10000</v>
      </c>
      <c r="F10" s="6">
        <v>2000</v>
      </c>
      <c r="G10" s="6">
        <v>208000</v>
      </c>
    </row>
    <row r="11" spans="1:7" x14ac:dyDescent="0.35">
      <c r="A11" s="4"/>
      <c r="B11" s="6"/>
      <c r="C11" s="6"/>
      <c r="D11" s="6"/>
      <c r="E11" s="6"/>
      <c r="F11" s="6"/>
      <c r="G11" s="6"/>
    </row>
    <row r="12" spans="1:7" x14ac:dyDescent="0.35">
      <c r="A12" s="4"/>
      <c r="B12" s="6"/>
      <c r="C12" s="6"/>
      <c r="D12" s="6"/>
      <c r="E12" s="6"/>
      <c r="F12" s="6"/>
      <c r="G12" s="6"/>
    </row>
    <row r="13" spans="1:7" x14ac:dyDescent="0.35">
      <c r="A13" s="4" t="s">
        <v>94</v>
      </c>
      <c r="B13" s="6">
        <v>3000</v>
      </c>
      <c r="C13" s="6"/>
      <c r="D13" s="6"/>
      <c r="E13" s="6"/>
      <c r="F13" s="6"/>
      <c r="G13" s="6">
        <v>3000</v>
      </c>
    </row>
    <row r="14" spans="1:7" x14ac:dyDescent="0.35">
      <c r="A14" s="4"/>
      <c r="B14" s="6"/>
      <c r="C14" s="6"/>
      <c r="D14" s="6"/>
      <c r="E14" s="6"/>
      <c r="F14" s="6"/>
      <c r="G14" s="6"/>
    </row>
    <row r="15" spans="1:7" x14ac:dyDescent="0.35">
      <c r="A15" s="4"/>
      <c r="B15" s="6"/>
      <c r="C15" s="6"/>
      <c r="D15" s="6"/>
      <c r="E15" s="6"/>
      <c r="F15" s="6"/>
      <c r="G15" s="6"/>
    </row>
    <row r="16" spans="1:7" x14ac:dyDescent="0.35">
      <c r="A16" s="4"/>
      <c r="B16" s="6"/>
      <c r="C16" s="6"/>
      <c r="D16" s="6"/>
      <c r="E16" s="6"/>
      <c r="F16" s="6"/>
      <c r="G16" s="6"/>
    </row>
    <row r="17" spans="1:7" x14ac:dyDescent="0.35">
      <c r="A17" s="4"/>
      <c r="B17" s="6"/>
      <c r="C17" s="6"/>
      <c r="D17" s="6"/>
      <c r="E17" s="6"/>
      <c r="F17" s="6"/>
      <c r="G17" s="6"/>
    </row>
    <row r="18" spans="1:7" x14ac:dyDescent="0.35">
      <c r="A18" s="4"/>
      <c r="B18" s="6"/>
      <c r="C18" s="6"/>
      <c r="D18" s="6"/>
      <c r="E18" s="6"/>
      <c r="F18" s="6"/>
      <c r="G18" s="6"/>
    </row>
    <row r="19" spans="1:7" x14ac:dyDescent="0.35">
      <c r="A19" s="4"/>
      <c r="B19" s="6"/>
      <c r="C19" s="6"/>
      <c r="D19" s="6"/>
      <c r="E19" s="6"/>
      <c r="F19" s="6"/>
      <c r="G19" s="6"/>
    </row>
    <row r="20" spans="1:7" x14ac:dyDescent="0.35">
      <c r="A20" s="4"/>
      <c r="B20" s="6"/>
      <c r="C20" s="6"/>
      <c r="D20" s="6"/>
      <c r="E20" s="6"/>
      <c r="F20" s="6"/>
      <c r="G20" s="6"/>
    </row>
    <row r="21" spans="1:7" x14ac:dyDescent="0.35">
      <c r="A21" s="4"/>
      <c r="B21" s="6"/>
      <c r="C21" s="6"/>
      <c r="D21" s="6"/>
      <c r="E21" s="6"/>
      <c r="F21" s="6"/>
      <c r="G21" s="6"/>
    </row>
    <row r="22" spans="1:7" x14ac:dyDescent="0.35">
      <c r="A22" s="4"/>
      <c r="B22" s="6"/>
      <c r="C22" s="6"/>
      <c r="D22" s="6"/>
      <c r="E22" s="6"/>
      <c r="F22" s="6"/>
      <c r="G22" s="6"/>
    </row>
    <row r="23" spans="1:7" x14ac:dyDescent="0.35">
      <c r="A23" s="4"/>
      <c r="B23" s="6"/>
      <c r="C23" s="6"/>
      <c r="D23" s="6"/>
      <c r="E23" s="6"/>
      <c r="F23" s="6"/>
      <c r="G23" s="6"/>
    </row>
    <row r="24" spans="1:7" x14ac:dyDescent="0.35">
      <c r="A24" s="4"/>
      <c r="B24" s="6"/>
      <c r="C24" s="6"/>
      <c r="D24" s="6"/>
      <c r="E24" s="6"/>
      <c r="F24" s="6"/>
      <c r="G24" s="6"/>
    </row>
    <row r="25" spans="1:7" x14ac:dyDescent="0.35">
      <c r="A25" s="4"/>
      <c r="B25" s="6"/>
      <c r="C25" s="6"/>
      <c r="D25" s="6"/>
      <c r="E25" s="6"/>
      <c r="F25" s="6"/>
      <c r="G25" s="6"/>
    </row>
    <row r="26" spans="1:7" x14ac:dyDescent="0.35">
      <c r="A26" s="4"/>
      <c r="B26" s="6"/>
      <c r="C26" s="6"/>
      <c r="D26" s="6"/>
      <c r="E26" s="6"/>
      <c r="F26" s="6"/>
      <c r="G26" s="6"/>
    </row>
    <row r="27" spans="1:7" ht="43.5" x14ac:dyDescent="0.35">
      <c r="A27" s="16" t="s">
        <v>51</v>
      </c>
      <c r="B27" s="27">
        <f>SUM(B6:B26)</f>
        <v>318000</v>
      </c>
      <c r="C27" s="27">
        <f t="shared" ref="C27:G27" si="0">SUM(C6:C26)</f>
        <v>133000</v>
      </c>
      <c r="D27" s="27">
        <f t="shared" si="0"/>
        <v>133000</v>
      </c>
      <c r="E27" s="27">
        <f t="shared" si="0"/>
        <v>10000</v>
      </c>
      <c r="F27" s="27">
        <f t="shared" si="0"/>
        <v>2000</v>
      </c>
      <c r="G27" s="27">
        <f t="shared" si="0"/>
        <v>298337.3</v>
      </c>
    </row>
    <row r="28" spans="1:7" ht="43.5" x14ac:dyDescent="0.35">
      <c r="A28" s="16" t="s">
        <v>49</v>
      </c>
      <c r="B28" s="27">
        <f>'Schedule 1 Heritable'!B12</f>
        <v>250000</v>
      </c>
      <c r="C28" s="27">
        <f>'Schedule 1 Heritable'!C12</f>
        <v>0</v>
      </c>
      <c r="D28" s="27">
        <f>'Schedule 1 Heritable'!D12</f>
        <v>0</v>
      </c>
      <c r="E28" s="27">
        <f>'Schedule 1 Heritable'!E12</f>
        <v>0</v>
      </c>
      <c r="F28" s="27">
        <f>'Schedule 1 Heritable'!F12</f>
        <v>0</v>
      </c>
      <c r="G28" s="27">
        <f>'Schedule 1 Heritable'!G12</f>
        <v>250000</v>
      </c>
    </row>
    <row r="29" spans="1:7" ht="45" customHeight="1" x14ac:dyDescent="0.35">
      <c r="A29" s="17" t="s">
        <v>52</v>
      </c>
      <c r="B29" s="27">
        <f>SUM(B27:B28)</f>
        <v>568000</v>
      </c>
      <c r="C29" s="27">
        <f t="shared" ref="C29:G29" si="1">SUM(C27:C28)</f>
        <v>133000</v>
      </c>
      <c r="D29" s="27">
        <f t="shared" si="1"/>
        <v>133000</v>
      </c>
      <c r="E29" s="27">
        <f t="shared" si="1"/>
        <v>10000</v>
      </c>
      <c r="F29" s="27">
        <f t="shared" si="1"/>
        <v>2000</v>
      </c>
      <c r="G29" s="27">
        <f t="shared" si="1"/>
        <v>548337.30000000005</v>
      </c>
    </row>
  </sheetData>
  <pageMargins left="0.70866141732283472" right="0.70866141732283472" top="0.74803149606299213" bottom="0.74803149606299213" header="0.31496062992125984" footer="0.31496062992125984"/>
  <pageSetup paperSize="9" scale="9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zoomScaleNormal="100" workbookViewId="0">
      <selection activeCell="F10" sqref="F10"/>
    </sheetView>
  </sheetViews>
  <sheetFormatPr defaultColWidth="9.1796875" defaultRowHeight="14.5" x14ac:dyDescent="0.35"/>
  <cols>
    <col min="1" max="1" width="51.1796875" style="3" customWidth="1"/>
    <col min="2" max="2" width="17" style="3" customWidth="1"/>
    <col min="3" max="3" width="17.54296875" style="1" customWidth="1"/>
    <col min="4" max="16384" width="9.1796875" style="3"/>
  </cols>
  <sheetData>
    <row r="1" spans="1:3" ht="18.5" x14ac:dyDescent="0.35">
      <c r="A1" s="28" t="s">
        <v>18</v>
      </c>
    </row>
    <row r="2" spans="1:3" ht="18.5" x14ac:dyDescent="0.35">
      <c r="A2" s="28" t="s">
        <v>53</v>
      </c>
    </row>
    <row r="4" spans="1:3" ht="26.25" customHeight="1" x14ac:dyDescent="0.35">
      <c r="A4" s="17" t="s">
        <v>54</v>
      </c>
      <c r="B4" s="17" t="s">
        <v>55</v>
      </c>
      <c r="C4" s="17" t="s">
        <v>56</v>
      </c>
    </row>
    <row r="5" spans="1:3" ht="15" customHeight="1" x14ac:dyDescent="0.35">
      <c r="A5" s="4" t="s">
        <v>95</v>
      </c>
      <c r="B5" s="9" t="s">
        <v>96</v>
      </c>
      <c r="C5" s="6">
        <v>4.5</v>
      </c>
    </row>
    <row r="6" spans="1:3" ht="15" customHeight="1" x14ac:dyDescent="0.35">
      <c r="A6" s="4" t="s">
        <v>97</v>
      </c>
      <c r="B6" s="55">
        <v>45728</v>
      </c>
      <c r="C6" s="6">
        <v>78</v>
      </c>
    </row>
    <row r="7" spans="1:3" ht="15" customHeight="1" x14ac:dyDescent="0.35">
      <c r="A7" s="4" t="s">
        <v>98</v>
      </c>
      <c r="B7" s="9" t="s">
        <v>96</v>
      </c>
      <c r="C7" s="6">
        <v>122</v>
      </c>
    </row>
    <row r="8" spans="1:3" ht="15" customHeight="1" x14ac:dyDescent="0.35">
      <c r="A8" s="4" t="s">
        <v>99</v>
      </c>
      <c r="B8" s="9" t="s">
        <v>96</v>
      </c>
      <c r="C8" s="6">
        <v>288</v>
      </c>
    </row>
    <row r="9" spans="1:3" ht="15" customHeight="1" x14ac:dyDescent="0.35">
      <c r="A9" s="4"/>
      <c r="B9" s="9"/>
      <c r="C9" s="6"/>
    </row>
    <row r="10" spans="1:3" ht="15" customHeight="1" x14ac:dyDescent="0.35">
      <c r="A10" s="4"/>
      <c r="B10" s="9"/>
      <c r="C10" s="6"/>
    </row>
    <row r="11" spans="1:3" ht="15" customHeight="1" x14ac:dyDescent="0.35">
      <c r="A11" s="4"/>
      <c r="B11" s="9"/>
      <c r="C11" s="6"/>
    </row>
    <row r="12" spans="1:3" ht="15" customHeight="1" x14ac:dyDescent="0.35">
      <c r="A12" s="4"/>
      <c r="B12" s="9"/>
      <c r="C12" s="6"/>
    </row>
    <row r="13" spans="1:3" ht="15" customHeight="1" x14ac:dyDescent="0.35">
      <c r="A13" s="4"/>
      <c r="B13" s="9"/>
      <c r="C13" s="6"/>
    </row>
    <row r="14" spans="1:3" ht="15" customHeight="1" x14ac:dyDescent="0.35">
      <c r="A14" s="4"/>
      <c r="B14" s="9"/>
      <c r="C14" s="6"/>
    </row>
    <row r="15" spans="1:3" ht="15" customHeight="1" x14ac:dyDescent="0.35">
      <c r="A15" s="4"/>
      <c r="B15" s="9"/>
      <c r="C15" s="6"/>
    </row>
    <row r="16" spans="1:3" ht="15" customHeight="1" x14ac:dyDescent="0.35">
      <c r="A16" s="4"/>
      <c r="B16" s="9"/>
      <c r="C16" s="6"/>
    </row>
    <row r="17" spans="1:3" ht="15" customHeight="1" x14ac:dyDescent="0.35">
      <c r="A17" s="4"/>
      <c r="B17" s="9"/>
      <c r="C17" s="6"/>
    </row>
    <row r="18" spans="1:3" ht="15" customHeight="1" x14ac:dyDescent="0.35">
      <c r="A18" s="4"/>
      <c r="B18" s="9"/>
      <c r="C18" s="6"/>
    </row>
    <row r="19" spans="1:3" ht="15" customHeight="1" x14ac:dyDescent="0.35">
      <c r="A19" s="4"/>
      <c r="B19" s="9"/>
      <c r="C19" s="6"/>
    </row>
    <row r="20" spans="1:3" ht="15" customHeight="1" x14ac:dyDescent="0.35">
      <c r="A20" s="4"/>
      <c r="B20" s="9"/>
      <c r="C20" s="6"/>
    </row>
    <row r="21" spans="1:3" ht="15" customHeight="1" x14ac:dyDescent="0.35">
      <c r="A21" s="4"/>
      <c r="B21" s="9"/>
      <c r="C21" s="6"/>
    </row>
    <row r="22" spans="1:3" ht="15" customHeight="1" x14ac:dyDescent="0.35">
      <c r="A22" s="4"/>
      <c r="B22" s="9"/>
      <c r="C22" s="6"/>
    </row>
    <row r="23" spans="1:3" ht="15" customHeight="1" x14ac:dyDescent="0.35">
      <c r="A23" s="4"/>
      <c r="B23" s="9"/>
      <c r="C23" s="6"/>
    </row>
    <row r="24" spans="1:3" ht="15" customHeight="1" x14ac:dyDescent="0.35">
      <c r="A24" s="4"/>
      <c r="B24" s="9"/>
      <c r="C24" s="6"/>
    </row>
    <row r="25" spans="1:3" ht="30" customHeight="1" x14ac:dyDescent="0.35">
      <c r="A25" s="18" t="s">
        <v>57</v>
      </c>
      <c r="B25" s="19"/>
      <c r="C25" s="27">
        <f>SUM(C5:C24)</f>
        <v>492.5</v>
      </c>
    </row>
  </sheetData>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zoomScaleNormal="100" workbookViewId="0">
      <selection activeCell="H20" sqref="H20"/>
    </sheetView>
  </sheetViews>
  <sheetFormatPr defaultColWidth="9.1796875" defaultRowHeight="14.5" x14ac:dyDescent="0.35"/>
  <cols>
    <col min="1" max="1" width="51.1796875" style="3" customWidth="1"/>
    <col min="2" max="2" width="17" style="3" customWidth="1"/>
    <col min="3" max="3" width="17.54296875" style="1" customWidth="1"/>
    <col min="4" max="16384" width="9.1796875" style="3"/>
  </cols>
  <sheetData>
    <row r="1" spans="1:3" ht="18.5" x14ac:dyDescent="0.35">
      <c r="A1" s="28" t="s">
        <v>20</v>
      </c>
    </row>
    <row r="2" spans="1:3" ht="18.5" x14ac:dyDescent="0.35">
      <c r="A2" s="28" t="s">
        <v>58</v>
      </c>
    </row>
    <row r="4" spans="1:3" ht="26.25" customHeight="1" x14ac:dyDescent="0.35">
      <c r="A4" s="17" t="s">
        <v>59</v>
      </c>
      <c r="B4" s="17" t="s">
        <v>60</v>
      </c>
      <c r="C4" s="17" t="s">
        <v>61</v>
      </c>
    </row>
    <row r="5" spans="1:3" x14ac:dyDescent="0.35">
      <c r="A5" s="4" t="s">
        <v>100</v>
      </c>
      <c r="B5" s="4" t="s">
        <v>101</v>
      </c>
      <c r="C5" s="7">
        <v>11502.4</v>
      </c>
    </row>
    <row r="6" spans="1:3" x14ac:dyDescent="0.35">
      <c r="A6" s="4" t="s">
        <v>102</v>
      </c>
      <c r="B6" s="5" t="s">
        <v>96</v>
      </c>
      <c r="C6" s="6">
        <v>22800</v>
      </c>
    </row>
    <row r="7" spans="1:3" x14ac:dyDescent="0.35">
      <c r="A7" s="4" t="s">
        <v>110</v>
      </c>
      <c r="B7" s="5" t="s">
        <v>111</v>
      </c>
      <c r="C7" s="6">
        <v>9747.4</v>
      </c>
    </row>
    <row r="8" spans="1:3" x14ac:dyDescent="0.35">
      <c r="A8" s="4" t="s">
        <v>114</v>
      </c>
      <c r="B8" s="5" t="s">
        <v>96</v>
      </c>
      <c r="C8" s="6">
        <v>9600</v>
      </c>
    </row>
    <row r="9" spans="1:3" x14ac:dyDescent="0.35">
      <c r="A9" s="4" t="s">
        <v>124</v>
      </c>
      <c r="B9" s="5" t="s">
        <v>116</v>
      </c>
      <c r="C9" s="6">
        <v>20400</v>
      </c>
    </row>
    <row r="10" spans="1:3" x14ac:dyDescent="0.35">
      <c r="A10" s="4"/>
      <c r="B10" s="5"/>
      <c r="C10" s="6"/>
    </row>
    <row r="11" spans="1:3" x14ac:dyDescent="0.35">
      <c r="A11" s="4"/>
      <c r="B11" s="5"/>
      <c r="C11" s="6"/>
    </row>
    <row r="12" spans="1:3" x14ac:dyDescent="0.35">
      <c r="A12" s="4"/>
      <c r="B12" s="5"/>
      <c r="C12" s="6"/>
    </row>
    <row r="13" spans="1:3" x14ac:dyDescent="0.35">
      <c r="A13" s="4"/>
      <c r="B13" s="5"/>
      <c r="C13" s="6"/>
    </row>
    <row r="14" spans="1:3" x14ac:dyDescent="0.35">
      <c r="A14" s="4"/>
      <c r="B14" s="5"/>
      <c r="C14" s="6"/>
    </row>
    <row r="15" spans="1:3" x14ac:dyDescent="0.35">
      <c r="A15" s="4"/>
      <c r="B15" s="5"/>
      <c r="C15" s="6"/>
    </row>
    <row r="16" spans="1:3" x14ac:dyDescent="0.35">
      <c r="A16" s="4"/>
      <c r="B16" s="5"/>
      <c r="C16" s="6"/>
    </row>
    <row r="17" spans="1:3" x14ac:dyDescent="0.35">
      <c r="A17" s="4"/>
      <c r="B17" s="5"/>
      <c r="C17" s="6"/>
    </row>
    <row r="18" spans="1:3" x14ac:dyDescent="0.35">
      <c r="A18" s="4"/>
      <c r="B18" s="5"/>
      <c r="C18" s="6"/>
    </row>
    <row r="19" spans="1:3" x14ac:dyDescent="0.35">
      <c r="A19" s="4"/>
      <c r="B19" s="5"/>
      <c r="C19" s="6"/>
    </row>
    <row r="20" spans="1:3" x14ac:dyDescent="0.35">
      <c r="A20" s="4"/>
      <c r="B20" s="5"/>
      <c r="C20" s="6"/>
    </row>
    <row r="21" spans="1:3" x14ac:dyDescent="0.35">
      <c r="A21" s="4"/>
      <c r="B21" s="5"/>
      <c r="C21" s="6"/>
    </row>
    <row r="22" spans="1:3" x14ac:dyDescent="0.35">
      <c r="A22" s="4"/>
      <c r="B22" s="5"/>
      <c r="C22" s="6"/>
    </row>
    <row r="23" spans="1:3" x14ac:dyDescent="0.35">
      <c r="A23" s="4"/>
      <c r="B23" s="5"/>
      <c r="C23" s="6"/>
    </row>
    <row r="24" spans="1:3" x14ac:dyDescent="0.35">
      <c r="A24" s="4"/>
      <c r="B24" s="5"/>
      <c r="C24" s="6"/>
    </row>
    <row r="25" spans="1:3" x14ac:dyDescent="0.35">
      <c r="A25" s="4"/>
      <c r="B25" s="5"/>
      <c r="C25" s="6"/>
    </row>
    <row r="26" spans="1:3" x14ac:dyDescent="0.35">
      <c r="A26" s="4"/>
      <c r="B26" s="5"/>
      <c r="C26" s="6"/>
    </row>
    <row r="27" spans="1:3" x14ac:dyDescent="0.35">
      <c r="A27" s="4"/>
      <c r="B27" s="5"/>
      <c r="C27" s="6"/>
    </row>
    <row r="28" spans="1:3" x14ac:dyDescent="0.35">
      <c r="A28" s="4"/>
      <c r="B28" s="5"/>
      <c r="C28" s="6"/>
    </row>
    <row r="29" spans="1:3" ht="26.25" customHeight="1" x14ac:dyDescent="0.35">
      <c r="A29" s="18" t="s">
        <v>62</v>
      </c>
      <c r="B29" s="19"/>
      <c r="C29" s="27">
        <f>SUM(C5:C28)</f>
        <v>74049.8</v>
      </c>
    </row>
  </sheetData>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zoomScaleNormal="100" workbookViewId="0">
      <selection activeCell="B5" sqref="B5"/>
    </sheetView>
  </sheetViews>
  <sheetFormatPr defaultColWidth="9.1796875" defaultRowHeight="14.5" x14ac:dyDescent="0.35"/>
  <cols>
    <col min="1" max="1" width="51.1796875" style="3" customWidth="1"/>
    <col min="2" max="2" width="17" style="3" customWidth="1"/>
    <col min="3" max="3" width="17.54296875" style="1" customWidth="1"/>
    <col min="4" max="16384" width="9.1796875" style="3"/>
  </cols>
  <sheetData>
    <row r="1" spans="1:3" ht="18.5" x14ac:dyDescent="0.35">
      <c r="A1" s="28" t="s">
        <v>22</v>
      </c>
    </row>
    <row r="2" spans="1:3" ht="18.5" x14ac:dyDescent="0.35">
      <c r="A2" s="28" t="s">
        <v>63</v>
      </c>
    </row>
    <row r="4" spans="1:3" ht="26.25" customHeight="1" x14ac:dyDescent="0.35">
      <c r="A4" s="17" t="s">
        <v>54</v>
      </c>
      <c r="B4" s="17" t="s">
        <v>64</v>
      </c>
      <c r="C4" s="17" t="s">
        <v>61</v>
      </c>
    </row>
    <row r="5" spans="1:3" x14ac:dyDescent="0.35">
      <c r="A5" s="4" t="s">
        <v>103</v>
      </c>
      <c r="B5" s="4" t="s">
        <v>96</v>
      </c>
      <c r="C5" s="7">
        <v>15000</v>
      </c>
    </row>
    <row r="6" spans="1:3" x14ac:dyDescent="0.35">
      <c r="A6" s="4"/>
      <c r="B6" s="5"/>
      <c r="C6" s="6"/>
    </row>
    <row r="7" spans="1:3" x14ac:dyDescent="0.35">
      <c r="A7" s="4"/>
      <c r="B7" s="5"/>
      <c r="C7" s="6"/>
    </row>
    <row r="8" spans="1:3" x14ac:dyDescent="0.35">
      <c r="A8" s="4"/>
      <c r="B8" s="5"/>
      <c r="C8" s="6"/>
    </row>
    <row r="9" spans="1:3" x14ac:dyDescent="0.35">
      <c r="A9" s="4"/>
      <c r="B9" s="5"/>
      <c r="C9" s="6"/>
    </row>
    <row r="10" spans="1:3" x14ac:dyDescent="0.35">
      <c r="A10" s="4"/>
      <c r="B10" s="5"/>
      <c r="C10" s="6"/>
    </row>
    <row r="11" spans="1:3" x14ac:dyDescent="0.35">
      <c r="A11" s="4"/>
      <c r="B11" s="5"/>
      <c r="C11" s="6"/>
    </row>
    <row r="12" spans="1:3" x14ac:dyDescent="0.35">
      <c r="A12" s="4"/>
      <c r="B12" s="5"/>
      <c r="C12" s="6"/>
    </row>
    <row r="13" spans="1:3" x14ac:dyDescent="0.35">
      <c r="A13" s="4"/>
      <c r="B13" s="5"/>
      <c r="C13" s="6"/>
    </row>
    <row r="14" spans="1:3" x14ac:dyDescent="0.35">
      <c r="A14" s="4"/>
      <c r="B14" s="5"/>
      <c r="C14" s="6"/>
    </row>
    <row r="15" spans="1:3" x14ac:dyDescent="0.35">
      <c r="A15" s="4"/>
      <c r="B15" s="5"/>
      <c r="C15" s="6"/>
    </row>
    <row r="16" spans="1:3" x14ac:dyDescent="0.35">
      <c r="A16" s="4"/>
      <c r="B16" s="5"/>
      <c r="C16" s="6"/>
    </row>
    <row r="17" spans="1:3" x14ac:dyDescent="0.35">
      <c r="A17" s="4"/>
      <c r="B17" s="5"/>
      <c r="C17" s="6"/>
    </row>
    <row r="18" spans="1:3" x14ac:dyDescent="0.35">
      <c r="A18" s="4"/>
      <c r="B18" s="5"/>
      <c r="C18" s="6"/>
    </row>
    <row r="19" spans="1:3" x14ac:dyDescent="0.35">
      <c r="A19" s="4"/>
      <c r="B19" s="5"/>
      <c r="C19" s="6"/>
    </row>
    <row r="20" spans="1:3" x14ac:dyDescent="0.35">
      <c r="A20" s="4"/>
      <c r="B20" s="5"/>
      <c r="C20" s="6"/>
    </row>
    <row r="21" spans="1:3" x14ac:dyDescent="0.35">
      <c r="A21" s="4"/>
      <c r="B21" s="5"/>
      <c r="C21" s="6"/>
    </row>
    <row r="22" spans="1:3" x14ac:dyDescent="0.35">
      <c r="A22" s="4"/>
      <c r="B22" s="5"/>
      <c r="C22" s="6"/>
    </row>
    <row r="23" spans="1:3" x14ac:dyDescent="0.35">
      <c r="A23" s="4"/>
      <c r="B23" s="5"/>
      <c r="C23" s="6"/>
    </row>
    <row r="24" spans="1:3" x14ac:dyDescent="0.35">
      <c r="A24" s="4"/>
      <c r="B24" s="5"/>
      <c r="C24" s="6"/>
    </row>
    <row r="25" spans="1:3" x14ac:dyDescent="0.35">
      <c r="A25" s="4"/>
      <c r="B25" s="5"/>
      <c r="C25" s="6"/>
    </row>
    <row r="26" spans="1:3" x14ac:dyDescent="0.35">
      <c r="A26" s="4"/>
      <c r="B26" s="5"/>
      <c r="C26" s="6"/>
    </row>
    <row r="27" spans="1:3" x14ac:dyDescent="0.35">
      <c r="A27" s="4"/>
      <c r="B27" s="5"/>
      <c r="C27" s="6"/>
    </row>
    <row r="28" spans="1:3" x14ac:dyDescent="0.35">
      <c r="A28" s="4"/>
      <c r="B28" s="5"/>
      <c r="C28" s="6"/>
    </row>
    <row r="29" spans="1:3" ht="26.25" customHeight="1" x14ac:dyDescent="0.35">
      <c r="A29" s="18" t="s">
        <v>65</v>
      </c>
      <c r="B29" s="19"/>
      <c r="C29" s="27">
        <f>SUM(C5:C28)</f>
        <v>15000</v>
      </c>
    </row>
  </sheetData>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zoomScaleNormal="100" workbookViewId="0">
      <selection activeCell="A8" sqref="A8"/>
    </sheetView>
  </sheetViews>
  <sheetFormatPr defaultColWidth="9.1796875" defaultRowHeight="14.5" x14ac:dyDescent="0.35"/>
  <cols>
    <col min="1" max="1" width="65.81640625" style="3" customWidth="1"/>
    <col min="2" max="2" width="17.54296875" style="1" customWidth="1"/>
    <col min="3" max="16384" width="9.1796875" style="3"/>
  </cols>
  <sheetData>
    <row r="1" spans="1:2" ht="18.5" x14ac:dyDescent="0.35">
      <c r="A1" s="28" t="s">
        <v>26</v>
      </c>
    </row>
    <row r="2" spans="1:2" ht="18.5" x14ac:dyDescent="0.35">
      <c r="A2" s="28" t="s">
        <v>25</v>
      </c>
    </row>
    <row r="4" spans="1:2" ht="26.25" customHeight="1" x14ac:dyDescent="0.35">
      <c r="A4" s="17" t="s">
        <v>66</v>
      </c>
      <c r="B4" s="17" t="s">
        <v>67</v>
      </c>
    </row>
    <row r="5" spans="1:2" ht="15" customHeight="1" x14ac:dyDescent="0.35">
      <c r="A5" s="4" t="s">
        <v>119</v>
      </c>
      <c r="B5" s="7">
        <v>67890</v>
      </c>
    </row>
    <row r="6" spans="1:2" ht="15" customHeight="1" x14ac:dyDescent="0.35">
      <c r="A6" s="4" t="s">
        <v>118</v>
      </c>
      <c r="B6" s="6">
        <v>168</v>
      </c>
    </row>
    <row r="7" spans="1:2" ht="15" customHeight="1" x14ac:dyDescent="0.35">
      <c r="A7" s="4" t="s">
        <v>105</v>
      </c>
      <c r="B7" s="6">
        <v>400</v>
      </c>
    </row>
    <row r="8" spans="1:2" ht="15" customHeight="1" x14ac:dyDescent="0.35">
      <c r="A8" s="4" t="s">
        <v>120</v>
      </c>
      <c r="B8" s="6">
        <v>360</v>
      </c>
    </row>
    <row r="9" spans="1:2" ht="15" customHeight="1" x14ac:dyDescent="0.35">
      <c r="A9" s="4" t="s">
        <v>112</v>
      </c>
      <c r="B9" s="6">
        <v>600</v>
      </c>
    </row>
    <row r="10" spans="1:2" ht="15" customHeight="1" x14ac:dyDescent="0.35">
      <c r="A10" s="4"/>
      <c r="B10" s="6"/>
    </row>
    <row r="11" spans="1:2" ht="15" customHeight="1" x14ac:dyDescent="0.35">
      <c r="A11" s="4"/>
      <c r="B11" s="6"/>
    </row>
    <row r="12" spans="1:2" ht="15" customHeight="1" x14ac:dyDescent="0.35">
      <c r="A12" s="4"/>
      <c r="B12" s="6"/>
    </row>
    <row r="13" spans="1:2" ht="15" customHeight="1" x14ac:dyDescent="0.35">
      <c r="A13" s="4"/>
      <c r="B13" s="6"/>
    </row>
    <row r="14" spans="1:2" ht="15" customHeight="1" x14ac:dyDescent="0.35">
      <c r="A14" s="4"/>
      <c r="B14" s="6"/>
    </row>
    <row r="15" spans="1:2" ht="15" customHeight="1" x14ac:dyDescent="0.35">
      <c r="A15" s="4"/>
      <c r="B15" s="6"/>
    </row>
    <row r="16" spans="1:2" ht="15" customHeight="1" x14ac:dyDescent="0.35">
      <c r="A16" s="4"/>
      <c r="B16" s="6"/>
    </row>
    <row r="17" spans="1:2" ht="15" customHeight="1" x14ac:dyDescent="0.35">
      <c r="A17" s="4"/>
      <c r="B17" s="6"/>
    </row>
    <row r="18" spans="1:2" ht="15" customHeight="1" x14ac:dyDescent="0.35">
      <c r="A18" s="4"/>
      <c r="B18" s="6"/>
    </row>
    <row r="19" spans="1:2" ht="15" customHeight="1" x14ac:dyDescent="0.35">
      <c r="A19" s="4"/>
      <c r="B19" s="6"/>
    </row>
    <row r="20" spans="1:2" ht="15" customHeight="1" x14ac:dyDescent="0.35">
      <c r="A20" s="4"/>
      <c r="B20" s="6"/>
    </row>
    <row r="21" spans="1:2" ht="15" customHeight="1" x14ac:dyDescent="0.35">
      <c r="A21" s="4"/>
      <c r="B21" s="6"/>
    </row>
    <row r="22" spans="1:2" ht="15" customHeight="1" x14ac:dyDescent="0.35">
      <c r="A22" s="4"/>
      <c r="B22" s="6"/>
    </row>
    <row r="23" spans="1:2" ht="15" customHeight="1" x14ac:dyDescent="0.35">
      <c r="A23" s="4"/>
      <c r="B23" s="6"/>
    </row>
    <row r="24" spans="1:2" ht="15" customHeight="1" x14ac:dyDescent="0.35">
      <c r="A24" s="4"/>
      <c r="B24" s="6"/>
    </row>
    <row r="25" spans="1:2" ht="15" customHeight="1" x14ac:dyDescent="0.35">
      <c r="A25" s="4"/>
      <c r="B25" s="6"/>
    </row>
    <row r="26" spans="1:2" ht="15" customHeight="1" x14ac:dyDescent="0.35">
      <c r="A26" s="4"/>
      <c r="B26" s="6"/>
    </row>
    <row r="27" spans="1:2" ht="15" customHeight="1" x14ac:dyDescent="0.35">
      <c r="A27" s="4"/>
      <c r="B27" s="6"/>
    </row>
    <row r="28" spans="1:2" ht="15" customHeight="1" x14ac:dyDescent="0.35">
      <c r="A28" s="4"/>
      <c r="B28" s="6"/>
    </row>
    <row r="29" spans="1:2" ht="15" customHeight="1" x14ac:dyDescent="0.35">
      <c r="A29" s="4"/>
      <c r="B29" s="6"/>
    </row>
    <row r="30" spans="1:2" ht="26.25" customHeight="1" x14ac:dyDescent="0.35">
      <c r="A30" s="18" t="s">
        <v>68</v>
      </c>
      <c r="B30" s="27">
        <f>SUM(B5:B29)</f>
        <v>69418</v>
      </c>
    </row>
  </sheetData>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zoomScaleNormal="100" workbookViewId="0">
      <selection activeCell="C9" sqref="C9"/>
    </sheetView>
  </sheetViews>
  <sheetFormatPr defaultColWidth="9.1796875" defaultRowHeight="14.5" x14ac:dyDescent="0.35"/>
  <cols>
    <col min="1" max="1" width="51.1796875" style="3" customWidth="1"/>
    <col min="2" max="2" width="11.81640625" style="3" customWidth="1"/>
    <col min="3" max="3" width="17.54296875" style="1" customWidth="1"/>
    <col min="4" max="16384" width="9.1796875" style="3"/>
  </cols>
  <sheetData>
    <row r="1" spans="1:3" ht="18.5" x14ac:dyDescent="0.35">
      <c r="A1" s="28" t="s">
        <v>28</v>
      </c>
      <c r="B1" s="2"/>
    </row>
    <row r="2" spans="1:3" ht="18.5" x14ac:dyDescent="0.35">
      <c r="A2" s="28" t="s">
        <v>69</v>
      </c>
      <c r="B2" s="2"/>
    </row>
    <row r="4" spans="1:3" ht="26.25" customHeight="1" x14ac:dyDescent="0.35">
      <c r="A4" s="17" t="s">
        <v>70</v>
      </c>
      <c r="B4" s="17" t="s">
        <v>71</v>
      </c>
      <c r="C4" s="17" t="s">
        <v>67</v>
      </c>
    </row>
    <row r="5" spans="1:3" ht="15" customHeight="1" x14ac:dyDescent="0.35">
      <c r="A5" s="4" t="s">
        <v>104</v>
      </c>
      <c r="B5" s="8">
        <v>45554</v>
      </c>
      <c r="C5" s="7">
        <v>45000</v>
      </c>
    </row>
    <row r="6" spans="1:3" ht="15" customHeight="1" x14ac:dyDescent="0.35">
      <c r="A6" s="4" t="s">
        <v>106</v>
      </c>
      <c r="B6" s="8">
        <v>45474</v>
      </c>
      <c r="C6" s="6">
        <v>600</v>
      </c>
    </row>
    <row r="7" spans="1:3" ht="15" customHeight="1" x14ac:dyDescent="0.35">
      <c r="A7" s="4" t="s">
        <v>107</v>
      </c>
      <c r="B7" s="8"/>
      <c r="C7" s="6">
        <v>800</v>
      </c>
    </row>
    <row r="8" spans="1:3" ht="15" customHeight="1" x14ac:dyDescent="0.35">
      <c r="A8" s="4" t="s">
        <v>108</v>
      </c>
      <c r="B8" s="8">
        <v>45638</v>
      </c>
      <c r="C8" s="6">
        <v>500</v>
      </c>
    </row>
    <row r="9" spans="1:3" ht="15" customHeight="1" x14ac:dyDescent="0.35">
      <c r="A9" s="4" t="s">
        <v>109</v>
      </c>
      <c r="B9" s="8">
        <v>45522</v>
      </c>
      <c r="C9" s="6">
        <v>887</v>
      </c>
    </row>
    <row r="10" spans="1:3" ht="15" customHeight="1" x14ac:dyDescent="0.35">
      <c r="A10" s="4"/>
      <c r="B10" s="8"/>
      <c r="C10" s="6"/>
    </row>
    <row r="11" spans="1:3" ht="15" customHeight="1" x14ac:dyDescent="0.35">
      <c r="A11" s="4"/>
      <c r="B11" s="8"/>
      <c r="C11" s="6"/>
    </row>
    <row r="12" spans="1:3" ht="15" customHeight="1" x14ac:dyDescent="0.35">
      <c r="A12" s="4"/>
      <c r="B12" s="8"/>
      <c r="C12" s="6"/>
    </row>
    <row r="13" spans="1:3" ht="15" customHeight="1" x14ac:dyDescent="0.35">
      <c r="A13" s="4"/>
      <c r="B13" s="8"/>
      <c r="C13" s="6"/>
    </row>
    <row r="14" spans="1:3" ht="15" customHeight="1" x14ac:dyDescent="0.35">
      <c r="A14" s="4"/>
      <c r="B14" s="8"/>
      <c r="C14" s="6"/>
    </row>
    <row r="15" spans="1:3" ht="15" customHeight="1" x14ac:dyDescent="0.35">
      <c r="A15" s="4"/>
      <c r="B15" s="8"/>
      <c r="C15" s="6"/>
    </row>
    <row r="16" spans="1:3" ht="15" customHeight="1" x14ac:dyDescent="0.35">
      <c r="A16" s="4"/>
      <c r="B16" s="8"/>
      <c r="C16" s="6"/>
    </row>
    <row r="17" spans="1:3" ht="15" customHeight="1" x14ac:dyDescent="0.35">
      <c r="A17" s="4"/>
      <c r="B17" s="8"/>
      <c r="C17" s="6"/>
    </row>
    <row r="18" spans="1:3" ht="15" customHeight="1" x14ac:dyDescent="0.35">
      <c r="A18" s="4"/>
      <c r="B18" s="8"/>
      <c r="C18" s="6"/>
    </row>
    <row r="19" spans="1:3" ht="15" customHeight="1" x14ac:dyDescent="0.35">
      <c r="A19" s="4"/>
      <c r="B19" s="8"/>
      <c r="C19" s="6"/>
    </row>
    <row r="20" spans="1:3" ht="15" customHeight="1" x14ac:dyDescent="0.35">
      <c r="A20" s="4"/>
      <c r="B20" s="8"/>
      <c r="C20" s="6"/>
    </row>
    <row r="21" spans="1:3" ht="15" customHeight="1" x14ac:dyDescent="0.35">
      <c r="A21" s="4"/>
      <c r="B21" s="8"/>
      <c r="C21" s="6"/>
    </row>
    <row r="22" spans="1:3" ht="15" customHeight="1" x14ac:dyDescent="0.35">
      <c r="A22" s="4"/>
      <c r="B22" s="8"/>
      <c r="C22" s="6"/>
    </row>
    <row r="23" spans="1:3" ht="15" customHeight="1" x14ac:dyDescent="0.35">
      <c r="A23" s="4"/>
      <c r="B23" s="8"/>
      <c r="C23" s="6"/>
    </row>
    <row r="24" spans="1:3" ht="15" customHeight="1" x14ac:dyDescent="0.35">
      <c r="A24" s="4"/>
      <c r="B24" s="8"/>
      <c r="C24" s="6"/>
    </row>
    <row r="25" spans="1:3" ht="15" customHeight="1" x14ac:dyDescent="0.35">
      <c r="A25" s="4"/>
      <c r="B25" s="8"/>
      <c r="C25" s="6"/>
    </row>
    <row r="26" spans="1:3" ht="26.25" customHeight="1" x14ac:dyDescent="0.35">
      <c r="A26" s="18" t="s">
        <v>72</v>
      </c>
      <c r="B26" s="20"/>
      <c r="C26" s="27">
        <f>SUM(C5:C25)</f>
        <v>47787</v>
      </c>
    </row>
  </sheetData>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
  <sheetViews>
    <sheetView topLeftCell="A5" zoomScaleNormal="100" workbookViewId="0">
      <selection activeCell="A6" sqref="A6"/>
    </sheetView>
  </sheetViews>
  <sheetFormatPr defaultColWidth="9.1796875" defaultRowHeight="14.5" x14ac:dyDescent="0.35"/>
  <cols>
    <col min="1" max="1" width="62.81640625" style="3" customWidth="1"/>
    <col min="2" max="2" width="19.54296875" style="3" customWidth="1"/>
    <col min="3" max="16384" width="9.1796875" style="3"/>
  </cols>
  <sheetData>
    <row r="1" spans="1:2" ht="18.5" x14ac:dyDescent="0.35">
      <c r="A1" s="28" t="s">
        <v>73</v>
      </c>
      <c r="B1" s="2"/>
    </row>
    <row r="2" spans="1:2" ht="18.5" x14ac:dyDescent="0.35">
      <c r="A2" s="28" t="s">
        <v>74</v>
      </c>
      <c r="B2" s="2"/>
    </row>
    <row r="4" spans="1:2" ht="26.25" customHeight="1" x14ac:dyDescent="0.35">
      <c r="A4" s="16" t="s">
        <v>75</v>
      </c>
      <c r="B4" s="16" t="s">
        <v>64</v>
      </c>
    </row>
    <row r="5" spans="1:2" ht="215.25" customHeight="1" x14ac:dyDescent="0.35">
      <c r="A5" s="10" t="s">
        <v>121</v>
      </c>
      <c r="B5" s="8" t="s">
        <v>115</v>
      </c>
    </row>
    <row r="6" spans="1:2" ht="215.25" customHeight="1" x14ac:dyDescent="0.35">
      <c r="A6" s="4" t="s">
        <v>122</v>
      </c>
      <c r="B6" s="8" t="s">
        <v>123</v>
      </c>
    </row>
  </sheetData>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067f909-0c3b-49ee-aa03-ee4652559c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5D9D1411E1DB42B0B50674A896EFDF" ma:contentTypeVersion="14" ma:contentTypeDescription="Create a new document." ma:contentTypeScope="" ma:versionID="8f8d219166bb515a5cb7714582d1ab18">
  <xsd:schema xmlns:xsd="http://www.w3.org/2001/XMLSchema" xmlns:xs="http://www.w3.org/2001/XMLSchema" xmlns:p="http://schemas.microsoft.com/office/2006/metadata/properties" xmlns:ns3="b067f909-0c3b-49ee-aa03-ee4652559c60" xmlns:ns4="2f5a0128-8f73-41f2-9442-55e57d98424c" targetNamespace="http://schemas.microsoft.com/office/2006/metadata/properties" ma:root="true" ma:fieldsID="420edf4ac7b423a1b4499f4b49e1c777" ns3:_="" ns4:_="">
    <xsd:import namespace="b067f909-0c3b-49ee-aa03-ee4652559c60"/>
    <xsd:import namespace="2f5a0128-8f73-41f2-9442-55e57d98424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7f909-0c3b-49ee-aa03-ee4652559c6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5a0128-8f73-41f2-9442-55e57d98424c"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12862-8075-458A-81DA-E8F40EBF92A9}">
  <ds:schemaRefs>
    <ds:schemaRef ds:uri="http://schemas.microsoft.com/office/2006/metadata/properties"/>
    <ds:schemaRef ds:uri="http://schemas.microsoft.com/office/infopath/2007/PartnerControls"/>
    <ds:schemaRef ds:uri="b067f909-0c3b-49ee-aa03-ee4652559c60"/>
  </ds:schemaRefs>
</ds:datastoreItem>
</file>

<file path=customXml/itemProps2.xml><?xml version="1.0" encoding="utf-8"?>
<ds:datastoreItem xmlns:ds="http://schemas.openxmlformats.org/officeDocument/2006/customXml" ds:itemID="{EC31C2F9-561B-4CB6-AE7A-ADAA516AF6F9}">
  <ds:schemaRefs>
    <ds:schemaRef ds:uri="http://schemas.microsoft.com/sharepoint/v3/contenttype/forms"/>
  </ds:schemaRefs>
</ds:datastoreItem>
</file>

<file path=customXml/itemProps3.xml><?xml version="1.0" encoding="utf-8"?>
<ds:datastoreItem xmlns:ds="http://schemas.openxmlformats.org/officeDocument/2006/customXml" ds:itemID="{B5E2148D-A142-4BAF-A4B0-F44AE4095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67f909-0c3b-49ee-aa03-ee4652559c60"/>
    <ds:schemaRef ds:uri="2f5a0128-8f73-41f2-9442-55e57d984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Summary</vt:lpstr>
      <vt:lpstr>Schedule 1 Heritable</vt:lpstr>
      <vt:lpstr>Schedule 1 Moveable </vt:lpstr>
      <vt:lpstr>Schedule 2 </vt:lpstr>
      <vt:lpstr>Schedule 3</vt:lpstr>
      <vt:lpstr>Schedule 4 </vt:lpstr>
      <vt:lpstr>Schedule 5</vt:lpstr>
      <vt:lpstr>Schedule 6</vt:lpstr>
      <vt:lpstr>Schedule 7</vt:lpstr>
      <vt:lpstr>Checklist</vt:lpstr>
      <vt:lpstr>Summary!Print_Area</vt:lpstr>
    </vt:vector>
  </TitlesOfParts>
  <Manager/>
  <Company>Blackadders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 to 31.7.13</dc:title>
  <dc:subject/>
  <dc:creator>Parks, Lynne</dc:creator>
  <cp:keywords/>
  <dc:description/>
  <cp:lastModifiedBy>Rankin, Lisa</cp:lastModifiedBy>
  <cp:revision/>
  <dcterms:created xsi:type="dcterms:W3CDTF">2013-03-13T14:16:04Z</dcterms:created>
  <dcterms:modified xsi:type="dcterms:W3CDTF">2025-09-18T12:51:09Z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ntityCode">
    <vt:lpwstr>PAT/0407/00001</vt:lpwstr>
  </property>
  <property fmtid="{D5CDD505-2E9C-101B-9397-08002B2CF9AE}" pid="3" name="EntityDescription">
    <vt:lpwstr>Financial Guardianship</vt:lpwstr>
  </property>
  <property fmtid="{D5CDD505-2E9C-101B-9397-08002B2CF9AE}" pid="4" name="Corresp">
    <vt:lpwstr>Toni McNicoll</vt:lpwstr>
  </property>
  <property fmtid="{D5CDD505-2E9C-101B-9397-08002B2CF9AE}" pid="5" name="ContentTypeId">
    <vt:lpwstr>0x010100DA5D9D1411E1DB42B0B50674A896EFDF</vt:lpwstr>
  </property>
</Properties>
</file>